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ebdesign/Documents/_DHA work/ECRP/"/>
    </mc:Choice>
  </mc:AlternateContent>
  <xr:revisionPtr revIDLastSave="0" documentId="8_{4659B489-1417-214C-9E30-BF464792F276}" xr6:coauthVersionLast="47" xr6:coauthVersionMax="47" xr10:uidLastSave="{00000000-0000-0000-0000-000000000000}"/>
  <bookViews>
    <workbookView xWindow="4880" yWindow="500" windowWidth="46320" windowHeight="21100" xr2:uid="{00000000-000D-0000-FFFF-FFFF00000000}"/>
  </bookViews>
  <sheets>
    <sheet name="NPE2024_Regional_Ballot_300" sheetId="15" r:id="rId1"/>
    <sheet name="Constituencies" sheetId="11" r:id="rId2"/>
    <sheet name="Norms" sheetId="12" r:id="rId3"/>
    <sheet name="Sheet1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V7" i="15" l="1"/>
  <c r="AHV8" i="15"/>
  <c r="AHV9" i="15"/>
  <c r="AHV10" i="15"/>
  <c r="AHV11" i="15"/>
  <c r="AHV12" i="15"/>
  <c r="AHV13" i="15"/>
  <c r="AHV14" i="15"/>
  <c r="AHV15" i="15"/>
  <c r="AHV16" i="15"/>
  <c r="AHV17" i="15"/>
  <c r="AHV18" i="15"/>
  <c r="AHV19" i="15"/>
  <c r="AHV20" i="15"/>
  <c r="AHV21" i="15"/>
  <c r="AHV22" i="15"/>
  <c r="AHV23" i="15"/>
  <c r="AHV24" i="15"/>
  <c r="AHV25" i="15"/>
  <c r="AHV26" i="15"/>
  <c r="AHV27" i="15"/>
  <c r="AHV28" i="15"/>
  <c r="AHV29" i="15"/>
  <c r="AHV30" i="15"/>
  <c r="AHV31" i="15"/>
  <c r="AHV32" i="15"/>
  <c r="AHV33" i="15"/>
  <c r="AHV34" i="15"/>
  <c r="AHV35" i="15"/>
  <c r="AHV36" i="15"/>
  <c r="AHV37" i="15"/>
  <c r="AHV38" i="15"/>
  <c r="AHV39" i="15"/>
  <c r="AHV40" i="15"/>
  <c r="AHV41" i="15"/>
  <c r="AHV42" i="15"/>
  <c r="AHV43" i="15"/>
  <c r="AHV44" i="15"/>
  <c r="AHV45" i="15"/>
  <c r="AHV46" i="15"/>
  <c r="AHV47" i="15"/>
  <c r="AHV48" i="15"/>
  <c r="AHV49" i="15"/>
  <c r="AHV50" i="15"/>
  <c r="AHV51" i="15"/>
  <c r="AHV52" i="15"/>
  <c r="AHV53" i="15"/>
  <c r="AHV54" i="15"/>
  <c r="AHV55" i="15"/>
  <c r="AHV56" i="15"/>
  <c r="AHV57" i="15"/>
  <c r="AHV58" i="15"/>
  <c r="AHV59" i="15"/>
  <c r="AHV60" i="15"/>
  <c r="AHV61" i="15"/>
  <c r="AHV62" i="15"/>
  <c r="AHV63" i="15"/>
  <c r="AHV6" i="15"/>
  <c r="AHT64" i="15"/>
  <c r="AHU64" i="15"/>
  <c r="AHV64" i="15" l="1"/>
  <c r="AHW64" i="15" s="1"/>
  <c r="AHX54" i="15" s="1"/>
  <c r="D4" i="12"/>
  <c r="D5" i="12"/>
  <c r="D6" i="12"/>
  <c r="D7" i="12"/>
  <c r="D8" i="12"/>
  <c r="D9" i="12"/>
  <c r="D10" i="12"/>
  <c r="D11" i="12"/>
  <c r="D12" i="12"/>
  <c r="AHX37" i="15" l="1"/>
  <c r="AHX38" i="15"/>
  <c r="AHX40" i="15"/>
  <c r="AHX30" i="15"/>
  <c r="AHX10" i="15"/>
  <c r="AHX59" i="15"/>
  <c r="AHX46" i="15"/>
  <c r="AHX44" i="15"/>
  <c r="AHX15" i="15"/>
  <c r="AHX13" i="15"/>
  <c r="AHX8" i="15"/>
  <c r="AHX47" i="15"/>
  <c r="AHX45" i="15"/>
  <c r="AHX24" i="15"/>
  <c r="AHX16" i="15"/>
  <c r="AHX61" i="15"/>
  <c r="AHX48" i="15"/>
  <c r="AHX7" i="15"/>
  <c r="AHX56" i="15"/>
  <c r="AHX17" i="15"/>
  <c r="AHX23" i="15"/>
  <c r="AHX62" i="15"/>
  <c r="AHX25" i="15"/>
  <c r="AHX33" i="15"/>
  <c r="AHX39" i="15"/>
  <c r="AHX31" i="15"/>
  <c r="AHX41" i="15"/>
  <c r="AHX19" i="15"/>
  <c r="AHX55" i="15"/>
  <c r="AHX63" i="15"/>
  <c r="AHX35" i="15"/>
  <c r="AHX9" i="15"/>
  <c r="AHX32" i="15"/>
  <c r="AHX58" i="15"/>
  <c r="AHX51" i="15"/>
  <c r="AHX57" i="15"/>
  <c r="AHX6" i="15"/>
  <c r="AHX36" i="15"/>
  <c r="AHX26" i="15"/>
  <c r="AHX12" i="15"/>
  <c r="AHX18" i="15"/>
  <c r="AHX21" i="15"/>
  <c r="AHX11" i="15"/>
  <c r="AHX60" i="15"/>
  <c r="AHX27" i="15"/>
  <c r="AHX50" i="15"/>
  <c r="AHX29" i="15"/>
  <c r="AHX22" i="15"/>
  <c r="AHX49" i="15"/>
  <c r="AHX52" i="15"/>
  <c r="AHX42" i="15"/>
  <c r="AHX28" i="15"/>
  <c r="AHX34" i="15"/>
  <c r="AHX53" i="15"/>
  <c r="AHX43" i="15"/>
  <c r="AHX20" i="15"/>
  <c r="AHX14" i="15"/>
  <c r="AU64" i="15"/>
  <c r="AHS7" i="15"/>
  <c r="AHS8" i="15"/>
  <c r="AHS9" i="15"/>
  <c r="AHS10" i="15"/>
  <c r="AHS11" i="15"/>
  <c r="AHS12" i="15"/>
  <c r="AHS13" i="15"/>
  <c r="AHS14" i="15"/>
  <c r="AHS15" i="15"/>
  <c r="AHS16" i="15"/>
  <c r="AHS17" i="15"/>
  <c r="AHS18" i="15"/>
  <c r="AHS19" i="15"/>
  <c r="AHS20" i="15"/>
  <c r="AHS21" i="15"/>
  <c r="AHS22" i="15"/>
  <c r="AHS23" i="15"/>
  <c r="AHS24" i="15"/>
  <c r="AHS25" i="15"/>
  <c r="AHS26" i="15"/>
  <c r="AHS27" i="15"/>
  <c r="AHS28" i="15"/>
  <c r="AHS29" i="15"/>
  <c r="AHS30" i="15"/>
  <c r="AHS31" i="15"/>
  <c r="AHS32" i="15"/>
  <c r="AHS33" i="15"/>
  <c r="AHS34" i="15"/>
  <c r="AHS35" i="15"/>
  <c r="AHS36" i="15"/>
  <c r="AHS37" i="15"/>
  <c r="AHS38" i="15"/>
  <c r="AHS39" i="15"/>
  <c r="AHS40" i="15"/>
  <c r="AHS41" i="15"/>
  <c r="AHS42" i="15"/>
  <c r="AHS43" i="15"/>
  <c r="AHS44" i="15"/>
  <c r="AHS45" i="15"/>
  <c r="AHS46" i="15"/>
  <c r="AHS47" i="15"/>
  <c r="AHS48" i="15"/>
  <c r="AHS49" i="15"/>
  <c r="AHS50" i="15"/>
  <c r="AHS51" i="15"/>
  <c r="AHS52" i="15"/>
  <c r="AHS53" i="15"/>
  <c r="AHS54" i="15"/>
  <c r="AHS55" i="15"/>
  <c r="AHS56" i="15"/>
  <c r="AHS57" i="15"/>
  <c r="AHS58" i="15"/>
  <c r="AHS59" i="15"/>
  <c r="AHS60" i="15"/>
  <c r="AHS61" i="15"/>
  <c r="AHS62" i="15"/>
  <c r="AHS63" i="15"/>
  <c r="AHS6" i="15"/>
  <c r="WA64" i="15"/>
  <c r="WA66" i="15"/>
  <c r="KV64" i="15"/>
  <c r="AHR64" i="15"/>
  <c r="AHR66" i="15"/>
  <c r="AHO64" i="15"/>
  <c r="AHO66" i="15"/>
  <c r="AHL64" i="15"/>
  <c r="AHL66" i="15"/>
  <c r="AHI64" i="15"/>
  <c r="AHI66" i="15"/>
  <c r="AHF64" i="15"/>
  <c r="AHF66" i="15"/>
  <c r="AHC64" i="15"/>
  <c r="AHC66" i="15"/>
  <c r="AGZ64" i="15"/>
  <c r="AGZ66" i="15"/>
  <c r="AGW64" i="15"/>
  <c r="AGW66" i="15"/>
  <c r="AGT64" i="15"/>
  <c r="AGT66" i="15"/>
  <c r="AGQ64" i="15"/>
  <c r="AGQ66" i="15"/>
  <c r="AGN64" i="15"/>
  <c r="AGN66" i="15"/>
  <c r="AGK64" i="15"/>
  <c r="AGK66" i="15"/>
  <c r="AGH64" i="15"/>
  <c r="AGH66" i="15"/>
  <c r="AGE64" i="15"/>
  <c r="AGE66" i="15"/>
  <c r="AGB64" i="15"/>
  <c r="AGB66" i="15"/>
  <c r="AFY64" i="15"/>
  <c r="AFY66" i="15"/>
  <c r="AFV64" i="15"/>
  <c r="AFV66" i="15"/>
  <c r="AFS64" i="15"/>
  <c r="AFS66" i="15"/>
  <c r="AFP64" i="15"/>
  <c r="AFP66" i="15"/>
  <c r="AFM64" i="15"/>
  <c r="AFM66" i="15"/>
  <c r="AFJ64" i="15"/>
  <c r="AFJ66" i="15"/>
  <c r="AFG64" i="15"/>
  <c r="AFG66" i="15"/>
  <c r="AFD64" i="15"/>
  <c r="AFD66" i="15"/>
  <c r="AFA64" i="15"/>
  <c r="AFA66" i="15"/>
  <c r="AEX64" i="15"/>
  <c r="AEX66" i="15"/>
  <c r="AEU64" i="15"/>
  <c r="AEU66" i="15"/>
  <c r="AER64" i="15"/>
  <c r="AER66" i="15"/>
  <c r="AEO64" i="15"/>
  <c r="AEO66" i="15"/>
  <c r="AEL64" i="15"/>
  <c r="AEL66" i="15"/>
  <c r="AEI64" i="15"/>
  <c r="AEI66" i="15"/>
  <c r="AEF64" i="15"/>
  <c r="AEF66" i="15"/>
  <c r="AEC64" i="15"/>
  <c r="AEC66" i="15"/>
  <c r="ADZ64" i="15"/>
  <c r="ADZ66" i="15"/>
  <c r="ADW64" i="15"/>
  <c r="ADW66" i="15"/>
  <c r="ADT64" i="15"/>
  <c r="ADT66" i="15"/>
  <c r="ADQ64" i="15"/>
  <c r="ADQ66" i="15"/>
  <c r="ADN64" i="15"/>
  <c r="ADN66" i="15"/>
  <c r="ADK64" i="15"/>
  <c r="ADK66" i="15"/>
  <c r="ADH64" i="15"/>
  <c r="ADH66" i="15"/>
  <c r="ADE64" i="15"/>
  <c r="ADE66" i="15"/>
  <c r="ADB64" i="15"/>
  <c r="ADB66" i="15"/>
  <c r="ACY64" i="15"/>
  <c r="ACY66" i="15"/>
  <c r="ACV64" i="15"/>
  <c r="ACV66" i="15"/>
  <c r="ACS64" i="15"/>
  <c r="ACS66" i="15"/>
  <c r="ACP64" i="15"/>
  <c r="ACP66" i="15"/>
  <c r="ACM64" i="15"/>
  <c r="ACM66" i="15"/>
  <c r="ACJ64" i="15"/>
  <c r="ACJ66" i="15"/>
  <c r="ACG64" i="15"/>
  <c r="ACG66" i="15"/>
  <c r="ACD64" i="15"/>
  <c r="ACD66" i="15"/>
  <c r="ACA64" i="15"/>
  <c r="ACA66" i="15"/>
  <c r="ABX64" i="15"/>
  <c r="ABX66" i="15"/>
  <c r="ABU64" i="15"/>
  <c r="ABU66" i="15"/>
  <c r="ABR64" i="15"/>
  <c r="ABR66" i="15"/>
  <c r="ABO64" i="15"/>
  <c r="ABO66" i="15"/>
  <c r="ABL64" i="15"/>
  <c r="ABL66" i="15"/>
  <c r="ABI64" i="15"/>
  <c r="ABI66" i="15"/>
  <c r="ABF64" i="15"/>
  <c r="ABF66" i="15"/>
  <c r="ABC64" i="15"/>
  <c r="ABC66" i="15"/>
  <c r="AAZ64" i="15"/>
  <c r="AAZ66" i="15"/>
  <c r="AAW64" i="15"/>
  <c r="AAW66" i="15"/>
  <c r="AAT64" i="15"/>
  <c r="AAT66" i="15"/>
  <c r="AAQ64" i="15"/>
  <c r="AAQ66" i="15"/>
  <c r="AAN64" i="15"/>
  <c r="AAN66" i="15"/>
  <c r="AAK64" i="15"/>
  <c r="AAK66" i="15"/>
  <c r="AAH64" i="15"/>
  <c r="AAH66" i="15"/>
  <c r="AAE64" i="15"/>
  <c r="AAE66" i="15"/>
  <c r="AAB64" i="15"/>
  <c r="AAB66" i="15"/>
  <c r="ZY64" i="15"/>
  <c r="ZY66" i="15"/>
  <c r="ZV64" i="15"/>
  <c r="ZV66" i="15"/>
  <c r="ZS64" i="15"/>
  <c r="ZS66" i="15"/>
  <c r="ZP64" i="15"/>
  <c r="ZP66" i="15"/>
  <c r="ZM64" i="15"/>
  <c r="ZM66" i="15"/>
  <c r="ZJ64" i="15"/>
  <c r="ZJ66" i="15"/>
  <c r="ZG64" i="15"/>
  <c r="ZG66" i="15"/>
  <c r="ZD64" i="15"/>
  <c r="ZD66" i="15"/>
  <c r="ZA64" i="15"/>
  <c r="ZA66" i="15"/>
  <c r="YX64" i="15"/>
  <c r="YX66" i="15"/>
  <c r="YU64" i="15"/>
  <c r="YU66" i="15"/>
  <c r="YR64" i="15"/>
  <c r="YR66" i="15"/>
  <c r="YO64" i="15"/>
  <c r="YO66" i="15"/>
  <c r="YL64" i="15"/>
  <c r="YL66" i="15"/>
  <c r="YI64" i="15"/>
  <c r="YI66" i="15"/>
  <c r="YF64" i="15"/>
  <c r="YF66" i="15"/>
  <c r="YC64" i="15"/>
  <c r="YC66" i="15"/>
  <c r="XZ64" i="15"/>
  <c r="XZ66" i="15"/>
  <c r="XW64" i="15"/>
  <c r="XW66" i="15"/>
  <c r="XT64" i="15"/>
  <c r="XT66" i="15"/>
  <c r="XQ64" i="15"/>
  <c r="XQ66" i="15"/>
  <c r="XN64" i="15"/>
  <c r="XN66" i="15"/>
  <c r="XK64" i="15"/>
  <c r="XK66" i="15"/>
  <c r="XH64" i="15"/>
  <c r="XH66" i="15"/>
  <c r="XE64" i="15"/>
  <c r="XE66" i="15"/>
  <c r="XB64" i="15"/>
  <c r="XB66" i="15"/>
  <c r="WY64" i="15"/>
  <c r="WY66" i="15"/>
  <c r="WV64" i="15"/>
  <c r="WV66" i="15"/>
  <c r="WS64" i="15"/>
  <c r="WS66" i="15"/>
  <c r="WP64" i="15"/>
  <c r="WP66" i="15"/>
  <c r="WM64" i="15"/>
  <c r="WM66" i="15"/>
  <c r="WJ64" i="15"/>
  <c r="WJ66" i="15"/>
  <c r="WG64" i="15"/>
  <c r="WG66" i="15"/>
  <c r="WD64" i="15"/>
  <c r="WD66" i="15"/>
  <c r="VX64" i="15"/>
  <c r="VX66" i="15"/>
  <c r="VU64" i="15"/>
  <c r="VU66" i="15"/>
  <c r="VR64" i="15"/>
  <c r="VR66" i="15"/>
  <c r="VO64" i="15"/>
  <c r="VO66" i="15"/>
  <c r="VL64" i="15"/>
  <c r="VL66" i="15"/>
  <c r="VI64" i="15"/>
  <c r="VI66" i="15"/>
  <c r="VF64" i="15"/>
  <c r="VF66" i="15"/>
  <c r="VC64" i="15"/>
  <c r="VC66" i="15"/>
  <c r="UZ64" i="15"/>
  <c r="UZ66" i="15"/>
  <c r="UW64" i="15"/>
  <c r="UW66" i="15"/>
  <c r="UT64" i="15"/>
  <c r="UT66" i="15"/>
  <c r="UQ64" i="15"/>
  <c r="UQ66" i="15"/>
  <c r="UN64" i="15"/>
  <c r="UN66" i="15"/>
  <c r="UK64" i="15"/>
  <c r="UK66" i="15"/>
  <c r="UH64" i="15"/>
  <c r="UH66" i="15"/>
  <c r="UE64" i="15"/>
  <c r="UE66" i="15"/>
  <c r="UB64" i="15"/>
  <c r="UB66" i="15"/>
  <c r="TY64" i="15"/>
  <c r="TY66" i="15"/>
  <c r="TV64" i="15"/>
  <c r="TV66" i="15"/>
  <c r="TS64" i="15"/>
  <c r="TS66" i="15"/>
  <c r="TP64" i="15"/>
  <c r="TP66" i="15"/>
  <c r="TM64" i="15"/>
  <c r="TM66" i="15"/>
  <c r="TJ64" i="15"/>
  <c r="TJ66" i="15"/>
  <c r="TG64" i="15"/>
  <c r="TG66" i="15"/>
  <c r="TD64" i="15"/>
  <c r="TD66" i="15"/>
  <c r="TA64" i="15"/>
  <c r="TA66" i="15"/>
  <c r="SX64" i="15"/>
  <c r="SX66" i="15"/>
  <c r="SU64" i="15"/>
  <c r="SU66" i="15"/>
  <c r="SR64" i="15"/>
  <c r="SR66" i="15"/>
  <c r="SO64" i="15"/>
  <c r="SO66" i="15"/>
  <c r="SL64" i="15"/>
  <c r="SL66" i="15"/>
  <c r="SI64" i="15"/>
  <c r="SI66" i="15"/>
  <c r="SF64" i="15"/>
  <c r="SF66" i="15"/>
  <c r="SC64" i="15"/>
  <c r="SC66" i="15"/>
  <c r="RZ64" i="15"/>
  <c r="RZ66" i="15"/>
  <c r="RW64" i="15"/>
  <c r="RW66" i="15"/>
  <c r="RT64" i="15"/>
  <c r="RT66" i="15"/>
  <c r="RQ64" i="15"/>
  <c r="RQ66" i="15"/>
  <c r="RN64" i="15"/>
  <c r="RN66" i="15"/>
  <c r="RK64" i="15"/>
  <c r="RK66" i="15"/>
  <c r="RH64" i="15"/>
  <c r="RH66" i="15"/>
  <c r="RE64" i="15"/>
  <c r="RE66" i="15"/>
  <c r="RB64" i="15"/>
  <c r="RB66" i="15"/>
  <c r="QY64" i="15"/>
  <c r="QY66" i="15"/>
  <c r="QV64" i="15"/>
  <c r="QV66" i="15"/>
  <c r="QS64" i="15"/>
  <c r="QS66" i="15"/>
  <c r="QP64" i="15"/>
  <c r="QP66" i="15"/>
  <c r="QM64" i="15"/>
  <c r="QM66" i="15"/>
  <c r="QJ64" i="15"/>
  <c r="QJ66" i="15"/>
  <c r="QG64" i="15"/>
  <c r="QG66" i="15"/>
  <c r="QD64" i="15"/>
  <c r="QD66" i="15"/>
  <c r="QA64" i="15"/>
  <c r="QA66" i="15"/>
  <c r="PX64" i="15"/>
  <c r="PX66" i="15"/>
  <c r="PU64" i="15"/>
  <c r="PU66" i="15"/>
  <c r="PR64" i="15"/>
  <c r="PR66" i="15"/>
  <c r="PO64" i="15"/>
  <c r="PO66" i="15"/>
  <c r="PL64" i="15"/>
  <c r="PL66" i="15"/>
  <c r="PI64" i="15"/>
  <c r="PI66" i="15"/>
  <c r="PF64" i="15"/>
  <c r="PF66" i="15"/>
  <c r="PC64" i="15"/>
  <c r="PC66" i="15"/>
  <c r="OZ64" i="15"/>
  <c r="OZ66" i="15"/>
  <c r="OW64" i="15"/>
  <c r="OW66" i="15"/>
  <c r="OT64" i="15"/>
  <c r="OT66" i="15"/>
  <c r="OQ64" i="15"/>
  <c r="OQ66" i="15"/>
  <c r="ON64" i="15"/>
  <c r="ON66" i="15"/>
  <c r="OK64" i="15"/>
  <c r="OK66" i="15"/>
  <c r="OH64" i="15"/>
  <c r="OH66" i="15"/>
  <c r="OE64" i="15"/>
  <c r="OE66" i="15"/>
  <c r="OB64" i="15"/>
  <c r="OB66" i="15"/>
  <c r="NY64" i="15"/>
  <c r="NY66" i="15"/>
  <c r="NV64" i="15"/>
  <c r="NV66" i="15"/>
  <c r="NS64" i="15"/>
  <c r="NS66" i="15"/>
  <c r="NP64" i="15"/>
  <c r="NP66" i="15"/>
  <c r="NM64" i="15"/>
  <c r="NM66" i="15"/>
  <c r="NJ64" i="15"/>
  <c r="NJ66" i="15"/>
  <c r="NG64" i="15"/>
  <c r="NG66" i="15"/>
  <c r="ND64" i="15"/>
  <c r="ND66" i="15"/>
  <c r="NA64" i="15"/>
  <c r="NA66" i="15"/>
  <c r="MX64" i="15"/>
  <c r="MX66" i="15"/>
  <c r="MU64" i="15"/>
  <c r="MU66" i="15"/>
  <c r="MR64" i="15"/>
  <c r="MR66" i="15"/>
  <c r="MO64" i="15"/>
  <c r="MO66" i="15"/>
  <c r="ML64" i="15"/>
  <c r="ML66" i="15"/>
  <c r="MI64" i="15"/>
  <c r="MI66" i="15"/>
  <c r="MF64" i="15"/>
  <c r="MF66" i="15"/>
  <c r="MC64" i="15"/>
  <c r="MC66" i="15"/>
  <c r="LZ64" i="15"/>
  <c r="LZ66" i="15"/>
  <c r="LW64" i="15"/>
  <c r="LW66" i="15"/>
  <c r="LT64" i="15"/>
  <c r="LT66" i="15"/>
  <c r="LQ64" i="15"/>
  <c r="LQ66" i="15"/>
  <c r="LN64" i="15"/>
  <c r="LN66" i="15"/>
  <c r="LK64" i="15"/>
  <c r="LK66" i="15"/>
  <c r="LH64" i="15"/>
  <c r="LH66" i="15"/>
  <c r="LE64" i="15"/>
  <c r="LE66" i="15"/>
  <c r="LB64" i="15"/>
  <c r="LB66" i="15"/>
  <c r="KY64" i="15"/>
  <c r="KY66" i="15"/>
  <c r="KV66" i="15"/>
  <c r="KS64" i="15"/>
  <c r="KS66" i="15"/>
  <c r="KP64" i="15"/>
  <c r="KP66" i="15"/>
  <c r="KM64" i="15"/>
  <c r="KM66" i="15"/>
  <c r="KJ64" i="15"/>
  <c r="KJ66" i="15"/>
  <c r="KG64" i="15"/>
  <c r="KG66" i="15"/>
  <c r="KD64" i="15"/>
  <c r="KD66" i="15"/>
  <c r="KA64" i="15"/>
  <c r="KA66" i="15"/>
  <c r="JX64" i="15"/>
  <c r="JX66" i="15"/>
  <c r="JU64" i="15"/>
  <c r="JU66" i="15"/>
  <c r="JR64" i="15"/>
  <c r="JR66" i="15"/>
  <c r="JO64" i="15"/>
  <c r="JO66" i="15"/>
  <c r="JL64" i="15"/>
  <c r="JL66" i="15"/>
  <c r="JI64" i="15"/>
  <c r="JI66" i="15"/>
  <c r="JF64" i="15"/>
  <c r="JF66" i="15"/>
  <c r="JC64" i="15"/>
  <c r="JC66" i="15"/>
  <c r="IZ64" i="15"/>
  <c r="IZ66" i="15"/>
  <c r="IW64" i="15"/>
  <c r="IW66" i="15"/>
  <c r="IT64" i="15"/>
  <c r="IT66" i="15"/>
  <c r="IQ64" i="15"/>
  <c r="IQ66" i="15"/>
  <c r="IN64" i="15"/>
  <c r="IN66" i="15"/>
  <c r="IK64" i="15"/>
  <c r="IK66" i="15"/>
  <c r="IH64" i="15"/>
  <c r="IH66" i="15"/>
  <c r="IE64" i="15"/>
  <c r="IE66" i="15"/>
  <c r="IB64" i="15"/>
  <c r="IB66" i="15"/>
  <c r="HY64" i="15"/>
  <c r="HY66" i="15"/>
  <c r="HV64" i="15"/>
  <c r="HV66" i="15"/>
  <c r="HS64" i="15"/>
  <c r="HS66" i="15"/>
  <c r="HP64" i="15"/>
  <c r="HP66" i="15"/>
  <c r="HM64" i="15"/>
  <c r="HM66" i="15"/>
  <c r="HJ64" i="15"/>
  <c r="HJ66" i="15"/>
  <c r="HG64" i="15"/>
  <c r="HG66" i="15"/>
  <c r="HD64" i="15"/>
  <c r="HD66" i="15"/>
  <c r="HA64" i="15"/>
  <c r="HA66" i="15"/>
  <c r="GX64" i="15"/>
  <c r="GX66" i="15"/>
  <c r="GU64" i="15"/>
  <c r="GU66" i="15"/>
  <c r="GR64" i="15"/>
  <c r="GR66" i="15"/>
  <c r="GO64" i="15"/>
  <c r="GO66" i="15"/>
  <c r="GL64" i="15"/>
  <c r="GL66" i="15"/>
  <c r="GI64" i="15"/>
  <c r="GI66" i="15"/>
  <c r="GF64" i="15"/>
  <c r="GF66" i="15"/>
  <c r="GC64" i="15"/>
  <c r="GC66" i="15"/>
  <c r="FZ64" i="15"/>
  <c r="FZ66" i="15"/>
  <c r="FW64" i="15"/>
  <c r="FW66" i="15"/>
  <c r="FT64" i="15"/>
  <c r="FT66" i="15"/>
  <c r="FQ64" i="15"/>
  <c r="FQ66" i="15"/>
  <c r="FN64" i="15"/>
  <c r="FN66" i="15"/>
  <c r="FK64" i="15"/>
  <c r="FK66" i="15"/>
  <c r="FH64" i="15"/>
  <c r="FH66" i="15"/>
  <c r="FE64" i="15"/>
  <c r="FE66" i="15"/>
  <c r="FB64" i="15"/>
  <c r="FB66" i="15"/>
  <c r="EY64" i="15"/>
  <c r="EY66" i="15"/>
  <c r="EV64" i="15"/>
  <c r="EV66" i="15"/>
  <c r="ES64" i="15"/>
  <c r="ES66" i="15"/>
  <c r="EP64" i="15"/>
  <c r="EP66" i="15"/>
  <c r="EM64" i="15"/>
  <c r="EM66" i="15"/>
  <c r="EJ64" i="15"/>
  <c r="EJ66" i="15"/>
  <c r="EG64" i="15"/>
  <c r="EG66" i="15"/>
  <c r="ED64" i="15"/>
  <c r="ED66" i="15"/>
  <c r="EA64" i="15"/>
  <c r="EA66" i="15"/>
  <c r="DX64" i="15"/>
  <c r="DX66" i="15"/>
  <c r="DU64" i="15"/>
  <c r="DU66" i="15"/>
  <c r="DR64" i="15"/>
  <c r="DR66" i="15"/>
  <c r="DO64" i="15"/>
  <c r="DO66" i="15"/>
  <c r="DL64" i="15"/>
  <c r="DL66" i="15"/>
  <c r="DI64" i="15"/>
  <c r="DI66" i="15"/>
  <c r="DF64" i="15"/>
  <c r="DF66" i="15"/>
  <c r="DC64" i="15"/>
  <c r="DC66" i="15"/>
  <c r="CZ64" i="15"/>
  <c r="CZ66" i="15"/>
  <c r="CW64" i="15"/>
  <c r="CW66" i="15"/>
  <c r="CT64" i="15"/>
  <c r="CT66" i="15"/>
  <c r="CQ64" i="15"/>
  <c r="CQ66" i="15"/>
  <c r="CN64" i="15"/>
  <c r="CN66" i="15"/>
  <c r="CK64" i="15"/>
  <c r="CK66" i="15"/>
  <c r="CH64" i="15"/>
  <c r="CH66" i="15"/>
  <c r="CE64" i="15"/>
  <c r="CE66" i="15"/>
  <c r="CB64" i="15"/>
  <c r="CB66" i="15"/>
  <c r="BY64" i="15"/>
  <c r="BY66" i="15"/>
  <c r="BV64" i="15"/>
  <c r="BV66" i="15"/>
  <c r="BS64" i="15"/>
  <c r="BS66" i="15"/>
  <c r="BP64" i="15"/>
  <c r="BP66" i="15"/>
  <c r="BM64" i="15"/>
  <c r="BM66" i="15"/>
  <c r="BJ64" i="15"/>
  <c r="BJ66" i="15"/>
  <c r="BG64" i="15"/>
  <c r="BG66" i="15"/>
  <c r="BD64" i="15"/>
  <c r="BD66" i="15"/>
  <c r="BA64" i="15"/>
  <c r="BA66" i="15"/>
  <c r="AX64" i="15"/>
  <c r="AX66" i="15"/>
  <c r="AU66" i="15"/>
  <c r="AR64" i="15"/>
  <c r="AR66" i="15"/>
  <c r="AO64" i="15"/>
  <c r="AO66" i="15"/>
  <c r="AL64" i="15"/>
  <c r="AL66" i="15"/>
  <c r="AI64" i="15"/>
  <c r="AI66" i="15"/>
  <c r="AF64" i="15"/>
  <c r="AF66" i="15"/>
  <c r="AC64" i="15"/>
  <c r="AC66" i="15"/>
  <c r="Z64" i="15"/>
  <c r="Z66" i="15"/>
  <c r="W64" i="15"/>
  <c r="W66" i="15"/>
  <c r="T64" i="15"/>
  <c r="T66" i="15"/>
  <c r="Q64" i="15"/>
  <c r="Q66" i="15"/>
  <c r="N64" i="15"/>
  <c r="N66" i="15"/>
  <c r="K64" i="15"/>
  <c r="K66" i="15"/>
  <c r="H64" i="15"/>
  <c r="H66" i="15"/>
  <c r="E64" i="15"/>
  <c r="E66" i="15"/>
  <c r="E303" i="11"/>
  <c r="D303" i="11"/>
  <c r="AHZ60" i="15" l="1"/>
  <c r="AIB60" i="15"/>
  <c r="AIA60" i="15"/>
  <c r="AIC60" i="15"/>
  <c r="AID60" i="15" s="1"/>
  <c r="AIE60" i="15" s="1"/>
  <c r="AHZ19" i="15"/>
  <c r="AIA19" i="15" s="1"/>
  <c r="AIB47" i="15"/>
  <c r="AIC47" i="15"/>
  <c r="AHZ47" i="15"/>
  <c r="AIA47" i="15"/>
  <c r="AIB11" i="15"/>
  <c r="AIC11" i="15"/>
  <c r="AHZ11" i="15"/>
  <c r="AIA11" i="15"/>
  <c r="AIB41" i="15"/>
  <c r="AHZ41" i="15"/>
  <c r="AIC41" i="15"/>
  <c r="AIA41" i="15"/>
  <c r="AHZ8" i="15"/>
  <c r="AIA8" i="15"/>
  <c r="AIB8" i="15"/>
  <c r="AIC8" i="15"/>
  <c r="AID8" i="15" s="1"/>
  <c r="AIE8" i="15" s="1"/>
  <c r="AIC21" i="15"/>
  <c r="AIB21" i="15"/>
  <c r="AHZ21" i="15"/>
  <c r="AIA21" i="15"/>
  <c r="AIB31" i="15"/>
  <c r="AIC31" i="15"/>
  <c r="AHZ31" i="15"/>
  <c r="AIA31" i="15"/>
  <c r="AIC14" i="15"/>
  <c r="AHZ14" i="15"/>
  <c r="AIA14" i="15"/>
  <c r="AIB14" i="15"/>
  <c r="AIB18" i="15"/>
  <c r="AIA18" i="15"/>
  <c r="AIC18" i="15"/>
  <c r="AID18" i="15" s="1"/>
  <c r="AIE18" i="15" s="1"/>
  <c r="AHZ18" i="15"/>
  <c r="AHZ39" i="15"/>
  <c r="AIA39" i="15" s="1"/>
  <c r="AIA15" i="15"/>
  <c r="AIB15" i="15"/>
  <c r="AIC15" i="15"/>
  <c r="AID15" i="15" s="1"/>
  <c r="AIE15" i="15" s="1"/>
  <c r="AHZ15" i="15"/>
  <c r="AIA20" i="15"/>
  <c r="AIB20" i="15"/>
  <c r="AHZ20" i="15"/>
  <c r="AIC20" i="15"/>
  <c r="AID20" i="15" s="1"/>
  <c r="AIE20" i="15" s="1"/>
  <c r="AIB12" i="15"/>
  <c r="AIC12" i="15"/>
  <c r="AHZ12" i="15"/>
  <c r="AIA12" i="15"/>
  <c r="AHZ33" i="15"/>
  <c r="AIA33" i="15"/>
  <c r="AIC33" i="15"/>
  <c r="AIB33" i="15"/>
  <c r="AIC44" i="15"/>
  <c r="AHZ44" i="15"/>
  <c r="AIB44" i="15"/>
  <c r="AIA44" i="15"/>
  <c r="AHZ43" i="15"/>
  <c r="AIB43" i="15"/>
  <c r="AIC43" i="15"/>
  <c r="AIA43" i="15"/>
  <c r="AIC26" i="15"/>
  <c r="AIA26" i="15"/>
  <c r="AIB26" i="15"/>
  <c r="AHZ26" i="15"/>
  <c r="AIB25" i="15"/>
  <c r="AIC25" i="15"/>
  <c r="AHZ25" i="15"/>
  <c r="AIA25" i="15"/>
  <c r="AIB46" i="15"/>
  <c r="AIC46" i="15"/>
  <c r="AHZ46" i="15"/>
  <c r="AIA46" i="15"/>
  <c r="AIC53" i="15"/>
  <c r="AHZ53" i="15"/>
  <c r="AIB53" i="15"/>
  <c r="AIA53" i="15"/>
  <c r="AHZ36" i="15"/>
  <c r="AIA36" i="15"/>
  <c r="AIB36" i="15"/>
  <c r="AIC36" i="15"/>
  <c r="AIC62" i="15"/>
  <c r="AHZ62" i="15"/>
  <c r="AIB62" i="15"/>
  <c r="AIA62" i="15"/>
  <c r="AIB59" i="15"/>
  <c r="AIC59" i="15"/>
  <c r="AHZ59" i="15"/>
  <c r="AIA59" i="15"/>
  <c r="AHZ34" i="15"/>
  <c r="AIB6" i="15"/>
  <c r="AIC6" i="15"/>
  <c r="AHZ6" i="15"/>
  <c r="AIA6" i="15"/>
  <c r="AHZ23" i="15"/>
  <c r="AIA23" i="15" s="1"/>
  <c r="AHX64" i="15"/>
  <c r="AHY64" i="15" s="1"/>
  <c r="AHZ54" i="15" s="1"/>
  <c r="AHS64" i="15"/>
  <c r="AHZ28" i="15"/>
  <c r="AIA28" i="15" s="1"/>
  <c r="AIC57" i="15"/>
  <c r="AIA57" i="15"/>
  <c r="AHZ57" i="15"/>
  <c r="AIB57" i="15"/>
  <c r="AIA17" i="15"/>
  <c r="AHZ17" i="15"/>
  <c r="AIB17" i="15"/>
  <c r="AIC17" i="15"/>
  <c r="AIC30" i="15"/>
  <c r="AHZ30" i="15"/>
  <c r="AIA30" i="15"/>
  <c r="AIB30" i="15"/>
  <c r="AHZ42" i="15"/>
  <c r="AIA42" i="15"/>
  <c r="AIB42" i="15"/>
  <c r="AIC42" i="15"/>
  <c r="AID42" i="15" s="1"/>
  <c r="AIE42" i="15" s="1"/>
  <c r="AIC51" i="15"/>
  <c r="AIB51" i="15"/>
  <c r="AIA51" i="15"/>
  <c r="AHZ51" i="15"/>
  <c r="AHZ40" i="15"/>
  <c r="AHZ52" i="15"/>
  <c r="AIA52" i="15" s="1"/>
  <c r="AHZ58" i="15"/>
  <c r="AIC58" i="15"/>
  <c r="AIA58" i="15"/>
  <c r="AIB58" i="15"/>
  <c r="AHZ7" i="15"/>
  <c r="AIC7" i="15"/>
  <c r="AIA7" i="15"/>
  <c r="AIB7" i="15"/>
  <c r="AHZ38" i="15"/>
  <c r="AIA38" i="15"/>
  <c r="AIC38" i="15"/>
  <c r="AIB38" i="15"/>
  <c r="AHZ49" i="15"/>
  <c r="AIB49" i="15"/>
  <c r="AIC49" i="15"/>
  <c r="AIA49" i="15"/>
  <c r="AHZ32" i="15"/>
  <c r="AIA32" i="15" s="1"/>
  <c r="AIB32" i="15" s="1"/>
  <c r="AHZ48" i="15"/>
  <c r="AIA48" i="15" s="1"/>
  <c r="AHZ37" i="15"/>
  <c r="AIC37" i="15"/>
  <c r="AIA37" i="15"/>
  <c r="AIB37" i="15"/>
  <c r="AHZ22" i="15"/>
  <c r="AIA22" i="15"/>
  <c r="AIB22" i="15" s="1"/>
  <c r="AIB9" i="15"/>
  <c r="AIC9" i="15"/>
  <c r="AIA9" i="15"/>
  <c r="AHZ9" i="15"/>
  <c r="AIC61" i="15"/>
  <c r="AHZ61" i="15"/>
  <c r="AIA61" i="15"/>
  <c r="AIB61" i="15"/>
  <c r="AIB29" i="15"/>
  <c r="AIC29" i="15"/>
  <c r="AHZ29" i="15"/>
  <c r="AIA29" i="15"/>
  <c r="AIC35" i="15"/>
  <c r="AIB35" i="15"/>
  <c r="AHZ35" i="15"/>
  <c r="AIA35" i="15"/>
  <c r="AIA16" i="15"/>
  <c r="AHZ16" i="15"/>
  <c r="AIB16" i="15"/>
  <c r="AIC16" i="15"/>
  <c r="AID16" i="15" s="1"/>
  <c r="AIE16" i="15" s="1"/>
  <c r="AIA50" i="15"/>
  <c r="AIC50" i="15"/>
  <c r="AID50" i="15" s="1"/>
  <c r="AIE50" i="15" s="1"/>
  <c r="AIB50" i="15"/>
  <c r="AHZ50" i="15"/>
  <c r="AIB63" i="15"/>
  <c r="AIC63" i="15"/>
  <c r="AHZ63" i="15"/>
  <c r="AIA63" i="15"/>
  <c r="AHZ24" i="15"/>
  <c r="AIA24" i="15"/>
  <c r="AIC24" i="15"/>
  <c r="AIB24" i="15"/>
  <c r="AIB27" i="15"/>
  <c r="AHZ27" i="15"/>
  <c r="AIC27" i="15"/>
  <c r="AIA27" i="15"/>
  <c r="AIA55" i="15"/>
  <c r="AIC55" i="15"/>
  <c r="AID55" i="15" s="1"/>
  <c r="AIE55" i="15" s="1"/>
  <c r="AIB55" i="15"/>
  <c r="AHZ55" i="15"/>
  <c r="AHZ45" i="15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136" i="11"/>
  <c r="H136" i="11" s="1"/>
  <c r="G137" i="11"/>
  <c r="H137" i="11" s="1"/>
  <c r="G138" i="11"/>
  <c r="H138" i="11" s="1"/>
  <c r="G139" i="11"/>
  <c r="H139" i="11" s="1"/>
  <c r="G140" i="11"/>
  <c r="H140" i="11" s="1"/>
  <c r="G141" i="11"/>
  <c r="H141" i="11" s="1"/>
  <c r="G142" i="11"/>
  <c r="H142" i="11" s="1"/>
  <c r="G143" i="11"/>
  <c r="H143" i="11" s="1"/>
  <c r="G144" i="11"/>
  <c r="H144" i="11" s="1"/>
  <c r="G145" i="11"/>
  <c r="H145" i="11" s="1"/>
  <c r="G146" i="11"/>
  <c r="H146" i="11" s="1"/>
  <c r="G147" i="11"/>
  <c r="H147" i="11" s="1"/>
  <c r="G148" i="11"/>
  <c r="H148" i="11" s="1"/>
  <c r="G149" i="11"/>
  <c r="H149" i="11" s="1"/>
  <c r="G150" i="11"/>
  <c r="H150" i="11" s="1"/>
  <c r="G151" i="11"/>
  <c r="H151" i="11" s="1"/>
  <c r="G152" i="11"/>
  <c r="H152" i="11" s="1"/>
  <c r="G153" i="11"/>
  <c r="H153" i="11" s="1"/>
  <c r="G154" i="11"/>
  <c r="H154" i="11" s="1"/>
  <c r="G155" i="11"/>
  <c r="H155" i="11" s="1"/>
  <c r="G156" i="11"/>
  <c r="H156" i="11" s="1"/>
  <c r="G157" i="11"/>
  <c r="H157" i="11" s="1"/>
  <c r="G158" i="11"/>
  <c r="H158" i="11" s="1"/>
  <c r="G159" i="11"/>
  <c r="H159" i="11" s="1"/>
  <c r="G160" i="11"/>
  <c r="H160" i="11" s="1"/>
  <c r="G161" i="11"/>
  <c r="H161" i="11" s="1"/>
  <c r="G162" i="11"/>
  <c r="H162" i="11" s="1"/>
  <c r="G163" i="11"/>
  <c r="H163" i="11" s="1"/>
  <c r="G164" i="11"/>
  <c r="H164" i="11" s="1"/>
  <c r="G165" i="11"/>
  <c r="H165" i="11" s="1"/>
  <c r="G166" i="11"/>
  <c r="H166" i="11" s="1"/>
  <c r="G167" i="11"/>
  <c r="H167" i="11" s="1"/>
  <c r="G168" i="11"/>
  <c r="H168" i="11" s="1"/>
  <c r="G169" i="11"/>
  <c r="H169" i="11" s="1"/>
  <c r="G170" i="11"/>
  <c r="H170" i="11" s="1"/>
  <c r="G171" i="11"/>
  <c r="H171" i="11" s="1"/>
  <c r="G172" i="11"/>
  <c r="H172" i="11" s="1"/>
  <c r="G173" i="11"/>
  <c r="H173" i="11" s="1"/>
  <c r="G174" i="11"/>
  <c r="H174" i="11" s="1"/>
  <c r="G175" i="11"/>
  <c r="H175" i="11" s="1"/>
  <c r="G176" i="11"/>
  <c r="H176" i="11" s="1"/>
  <c r="G177" i="11"/>
  <c r="H177" i="11" s="1"/>
  <c r="G178" i="11"/>
  <c r="H178" i="11" s="1"/>
  <c r="G179" i="11"/>
  <c r="H179" i="11" s="1"/>
  <c r="G180" i="11"/>
  <c r="H180" i="11" s="1"/>
  <c r="G181" i="11"/>
  <c r="H181" i="11" s="1"/>
  <c r="G182" i="11"/>
  <c r="H182" i="11" s="1"/>
  <c r="G183" i="11"/>
  <c r="H183" i="11" s="1"/>
  <c r="G184" i="11"/>
  <c r="H184" i="11" s="1"/>
  <c r="G185" i="11"/>
  <c r="H185" i="11" s="1"/>
  <c r="G186" i="11"/>
  <c r="H186" i="11" s="1"/>
  <c r="G187" i="11"/>
  <c r="H187" i="11" s="1"/>
  <c r="G188" i="11"/>
  <c r="H188" i="11" s="1"/>
  <c r="G201" i="11"/>
  <c r="H201" i="11" s="1"/>
  <c r="G189" i="11"/>
  <c r="H189" i="11" s="1"/>
  <c r="G190" i="11"/>
  <c r="H190" i="11" s="1"/>
  <c r="G191" i="11"/>
  <c r="H191" i="11" s="1"/>
  <c r="G192" i="11"/>
  <c r="H192" i="11" s="1"/>
  <c r="G193" i="11"/>
  <c r="H193" i="11" s="1"/>
  <c r="G194" i="11"/>
  <c r="H194" i="11" s="1"/>
  <c r="G195" i="11"/>
  <c r="H195" i="11" s="1"/>
  <c r="G196" i="11"/>
  <c r="H196" i="11" s="1"/>
  <c r="G197" i="11"/>
  <c r="H197" i="11" s="1"/>
  <c r="G198" i="11"/>
  <c r="H198" i="11" s="1"/>
  <c r="G199" i="11"/>
  <c r="H199" i="11" s="1"/>
  <c r="G200" i="11"/>
  <c r="H200" i="11" s="1"/>
  <c r="G202" i="11"/>
  <c r="H202" i="11" s="1"/>
  <c r="G203" i="11"/>
  <c r="H203" i="11" s="1"/>
  <c r="G204" i="11"/>
  <c r="H204" i="11" s="1"/>
  <c r="G205" i="11"/>
  <c r="H205" i="11" s="1"/>
  <c r="G206" i="11"/>
  <c r="H206" i="11" s="1"/>
  <c r="G207" i="11"/>
  <c r="H207" i="11" s="1"/>
  <c r="G208" i="11"/>
  <c r="H208" i="11" s="1"/>
  <c r="G209" i="11"/>
  <c r="H209" i="11" s="1"/>
  <c r="G210" i="11"/>
  <c r="H210" i="11" s="1"/>
  <c r="G211" i="11"/>
  <c r="H211" i="11" s="1"/>
  <c r="G212" i="11"/>
  <c r="H212" i="11" s="1"/>
  <c r="G213" i="11"/>
  <c r="H213" i="11" s="1"/>
  <c r="G214" i="11"/>
  <c r="H214" i="11" s="1"/>
  <c r="G215" i="11"/>
  <c r="H215" i="11" s="1"/>
  <c r="G216" i="11"/>
  <c r="H216" i="11" s="1"/>
  <c r="G217" i="11"/>
  <c r="H217" i="11" s="1"/>
  <c r="G218" i="11"/>
  <c r="H218" i="11" s="1"/>
  <c r="G219" i="11"/>
  <c r="H219" i="11" s="1"/>
  <c r="G220" i="11"/>
  <c r="H220" i="11" s="1"/>
  <c r="G221" i="11"/>
  <c r="H221" i="11" s="1"/>
  <c r="G222" i="11"/>
  <c r="H222" i="11" s="1"/>
  <c r="G223" i="11"/>
  <c r="H223" i="11" s="1"/>
  <c r="G224" i="11"/>
  <c r="H224" i="11" s="1"/>
  <c r="G225" i="11"/>
  <c r="H225" i="11" s="1"/>
  <c r="G226" i="11"/>
  <c r="H226" i="11" s="1"/>
  <c r="G227" i="11"/>
  <c r="H227" i="11" s="1"/>
  <c r="G228" i="11"/>
  <c r="H228" i="11" s="1"/>
  <c r="G229" i="11"/>
  <c r="H229" i="11" s="1"/>
  <c r="G230" i="11"/>
  <c r="H230" i="11" s="1"/>
  <c r="G231" i="11"/>
  <c r="H231" i="11" s="1"/>
  <c r="G232" i="11"/>
  <c r="H232" i="11" s="1"/>
  <c r="G233" i="11"/>
  <c r="H233" i="11" s="1"/>
  <c r="G234" i="11"/>
  <c r="H234" i="11" s="1"/>
  <c r="G235" i="11"/>
  <c r="H235" i="11" s="1"/>
  <c r="G236" i="11"/>
  <c r="H236" i="11" s="1"/>
  <c r="G237" i="11"/>
  <c r="H237" i="11" s="1"/>
  <c r="G238" i="11"/>
  <c r="H238" i="11" s="1"/>
  <c r="G239" i="11"/>
  <c r="H239" i="11" s="1"/>
  <c r="G240" i="11"/>
  <c r="H240" i="11" s="1"/>
  <c r="G241" i="11"/>
  <c r="H241" i="11" s="1"/>
  <c r="G242" i="11"/>
  <c r="H242" i="11" s="1"/>
  <c r="G243" i="11"/>
  <c r="H243" i="11" s="1"/>
  <c r="G244" i="11"/>
  <c r="H244" i="11" s="1"/>
  <c r="G245" i="11"/>
  <c r="H245" i="11" s="1"/>
  <c r="G246" i="11"/>
  <c r="H246" i="11" s="1"/>
  <c r="G247" i="11"/>
  <c r="H247" i="11" s="1"/>
  <c r="G248" i="11"/>
  <c r="H248" i="11" s="1"/>
  <c r="G249" i="11"/>
  <c r="H249" i="11" s="1"/>
  <c r="G250" i="11"/>
  <c r="H250" i="11" s="1"/>
  <c r="G251" i="11"/>
  <c r="H251" i="11" s="1"/>
  <c r="G252" i="11"/>
  <c r="H252" i="11" s="1"/>
  <c r="G253" i="11"/>
  <c r="H253" i="11" s="1"/>
  <c r="G254" i="11"/>
  <c r="H254" i="11" s="1"/>
  <c r="G255" i="11"/>
  <c r="H255" i="11" s="1"/>
  <c r="G256" i="11"/>
  <c r="H256" i="11" s="1"/>
  <c r="G257" i="11"/>
  <c r="H257" i="11" s="1"/>
  <c r="G258" i="11"/>
  <c r="H258" i="11" s="1"/>
  <c r="G259" i="11"/>
  <c r="H259" i="11" s="1"/>
  <c r="G260" i="11"/>
  <c r="H260" i="11" s="1"/>
  <c r="G261" i="11"/>
  <c r="H261" i="11" s="1"/>
  <c r="G262" i="11"/>
  <c r="H262" i="11" s="1"/>
  <c r="G263" i="11"/>
  <c r="H263" i="11" s="1"/>
  <c r="G264" i="11"/>
  <c r="H264" i="11" s="1"/>
  <c r="G265" i="11"/>
  <c r="H265" i="11" s="1"/>
  <c r="G266" i="11"/>
  <c r="H266" i="11" s="1"/>
  <c r="G267" i="11"/>
  <c r="H267" i="11" s="1"/>
  <c r="G268" i="11"/>
  <c r="H268" i="11" s="1"/>
  <c r="G269" i="11"/>
  <c r="H269" i="11" s="1"/>
  <c r="G270" i="11"/>
  <c r="H270" i="11" s="1"/>
  <c r="G271" i="11"/>
  <c r="H271" i="11" s="1"/>
  <c r="G272" i="11"/>
  <c r="H272" i="11" s="1"/>
  <c r="G273" i="11"/>
  <c r="H273" i="11" s="1"/>
  <c r="G274" i="11"/>
  <c r="H274" i="11" s="1"/>
  <c r="G275" i="11"/>
  <c r="H275" i="11" s="1"/>
  <c r="G276" i="11"/>
  <c r="H276" i="11" s="1"/>
  <c r="G277" i="11"/>
  <c r="H277" i="11" s="1"/>
  <c r="G278" i="11"/>
  <c r="H278" i="11" s="1"/>
  <c r="G279" i="11"/>
  <c r="H279" i="11" s="1"/>
  <c r="G280" i="11"/>
  <c r="H280" i="11" s="1"/>
  <c r="G281" i="11"/>
  <c r="H281" i="11" s="1"/>
  <c r="G282" i="11"/>
  <c r="H282" i="11" s="1"/>
  <c r="G283" i="11"/>
  <c r="H283" i="11" s="1"/>
  <c r="G284" i="11"/>
  <c r="H284" i="11" s="1"/>
  <c r="G285" i="11"/>
  <c r="H285" i="11" s="1"/>
  <c r="G286" i="11"/>
  <c r="H286" i="11" s="1"/>
  <c r="G287" i="11"/>
  <c r="H287" i="11" s="1"/>
  <c r="G288" i="11"/>
  <c r="H288" i="11" s="1"/>
  <c r="G289" i="11"/>
  <c r="H289" i="11" s="1"/>
  <c r="G290" i="11"/>
  <c r="H290" i="11" s="1"/>
  <c r="G291" i="11"/>
  <c r="H291" i="11" s="1"/>
  <c r="G292" i="11"/>
  <c r="H292" i="11" s="1"/>
  <c r="G293" i="11"/>
  <c r="H293" i="11" s="1"/>
  <c r="G294" i="11"/>
  <c r="H294" i="11" s="1"/>
  <c r="G295" i="11"/>
  <c r="H295" i="11" s="1"/>
  <c r="G296" i="11"/>
  <c r="H296" i="11" s="1"/>
  <c r="G297" i="11"/>
  <c r="H297" i="11" s="1"/>
  <c r="G298" i="11"/>
  <c r="H298" i="11" s="1"/>
  <c r="G299" i="11"/>
  <c r="H299" i="11" s="1"/>
  <c r="G300" i="11"/>
  <c r="H300" i="11" s="1"/>
  <c r="G301" i="11"/>
  <c r="H301" i="11" s="1"/>
  <c r="G302" i="11"/>
  <c r="H302" i="11" s="1"/>
  <c r="I13" i="12"/>
  <c r="H13" i="12"/>
  <c r="J12" i="12"/>
  <c r="J5" i="12"/>
  <c r="J6" i="12"/>
  <c r="J7" i="12"/>
  <c r="J8" i="12"/>
  <c r="J9" i="12"/>
  <c r="J10" i="12"/>
  <c r="J11" i="12"/>
  <c r="J4" i="12"/>
  <c r="J13" i="12" s="1"/>
  <c r="G5" i="12"/>
  <c r="G6" i="12"/>
  <c r="G7" i="12"/>
  <c r="G8" i="12"/>
  <c r="G9" i="12"/>
  <c r="G10" i="12"/>
  <c r="G11" i="12"/>
  <c r="G12" i="12"/>
  <c r="G4" i="12"/>
  <c r="AIB52" i="15" l="1"/>
  <c r="AID37" i="15"/>
  <c r="AIE37" i="15" s="1"/>
  <c r="AID29" i="15"/>
  <c r="AIE29" i="15" s="1"/>
  <c r="AID30" i="15"/>
  <c r="AIE30" i="15" s="1"/>
  <c r="AID61" i="15"/>
  <c r="AIE61" i="15" s="1"/>
  <c r="AIA40" i="15"/>
  <c r="AIB40" i="15" s="1"/>
  <c r="AID36" i="15"/>
  <c r="AIE36" i="15" s="1"/>
  <c r="AID63" i="15"/>
  <c r="AIE63" i="15" s="1"/>
  <c r="AID7" i="15"/>
  <c r="AIE7" i="15" s="1"/>
  <c r="AIB48" i="15"/>
  <c r="AIB23" i="15"/>
  <c r="AID33" i="15"/>
  <c r="AIE33" i="15" s="1"/>
  <c r="AIB39" i="15"/>
  <c r="AID25" i="15"/>
  <c r="AIE25" i="15" s="1"/>
  <c r="AID31" i="15"/>
  <c r="AIE31" i="15" s="1"/>
  <c r="AID11" i="15"/>
  <c r="AIE11" i="15" s="1"/>
  <c r="AID62" i="15"/>
  <c r="AIE62" i="15" s="1"/>
  <c r="AID27" i="15"/>
  <c r="AIE27" i="15" s="1"/>
  <c r="AID58" i="15"/>
  <c r="AIE58" i="15" s="1"/>
  <c r="AID57" i="15"/>
  <c r="AIE57" i="15" s="1"/>
  <c r="AID47" i="15"/>
  <c r="AIE47" i="15" s="1"/>
  <c r="AID24" i="15"/>
  <c r="AIE24" i="15" s="1"/>
  <c r="AID49" i="15"/>
  <c r="AIE49" i="15" s="1"/>
  <c r="AIB28" i="15"/>
  <c r="AID26" i="15"/>
  <c r="AIE26" i="15" s="1"/>
  <c r="AID21" i="15"/>
  <c r="AIE21" i="15" s="1"/>
  <c r="AID51" i="15"/>
  <c r="AIE51" i="15" s="1"/>
  <c r="AID6" i="15"/>
  <c r="AIE6" i="15" s="1"/>
  <c r="AID43" i="15"/>
  <c r="AIE43" i="15" s="1"/>
  <c r="AIB19" i="15"/>
  <c r="AIA34" i="15"/>
  <c r="AIB34" i="15" s="1"/>
  <c r="AID9" i="15"/>
  <c r="AIE9" i="15" s="1"/>
  <c r="AID12" i="15"/>
  <c r="AIE12" i="15" s="1"/>
  <c r="AID35" i="15"/>
  <c r="AIE35" i="15" s="1"/>
  <c r="AIA45" i="15"/>
  <c r="AIB45" i="15" s="1"/>
  <c r="AID38" i="15"/>
  <c r="AIE38" i="15" s="1"/>
  <c r="AIA54" i="15"/>
  <c r="AIB54" i="15"/>
  <c r="AID53" i="15"/>
  <c r="AIE53" i="15" s="1"/>
  <c r="AID14" i="15"/>
  <c r="AIE14" i="15" s="1"/>
  <c r="AHZ13" i="15"/>
  <c r="AID41" i="15"/>
  <c r="AIE41" i="15" s="1"/>
  <c r="AID17" i="15"/>
  <c r="AIE17" i="15" s="1"/>
  <c r="AID46" i="15"/>
  <c r="AIE46" i="15" s="1"/>
  <c r="AHZ56" i="15"/>
  <c r="AID59" i="15"/>
  <c r="AIE59" i="15" s="1"/>
  <c r="AHZ10" i="15"/>
  <c r="AID44" i="15"/>
  <c r="AIE44" i="15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18" i="11"/>
  <c r="H18" i="11" s="1"/>
  <c r="G4" i="11"/>
  <c r="H4" i="11" s="1"/>
  <c r="G5" i="1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3" i="11"/>
  <c r="H3" i="11" s="1"/>
  <c r="AHZ64" i="15" l="1"/>
  <c r="AIA10" i="15"/>
  <c r="AIB10" i="15" s="1"/>
  <c r="AIA13" i="15"/>
  <c r="AIB13" i="15" s="1"/>
  <c r="AIA56" i="15"/>
  <c r="AIB56" i="15" s="1"/>
  <c r="B13" i="12"/>
  <c r="B15" i="12" s="1"/>
  <c r="E12" i="12"/>
  <c r="E11" i="12"/>
  <c r="E10" i="12"/>
  <c r="E9" i="12"/>
  <c r="E8" i="12"/>
  <c r="E7" i="12"/>
  <c r="E6" i="12"/>
  <c r="F5" i="12"/>
  <c r="AIC34" i="15" l="1"/>
  <c r="AID34" i="15" s="1"/>
  <c r="AIE34" i="15" s="1"/>
  <c r="AIC19" i="15"/>
  <c r="AID19" i="15" s="1"/>
  <c r="AIE19" i="15" s="1"/>
  <c r="AIA64" i="15"/>
  <c r="AIC56" i="15" s="1"/>
  <c r="AID56" i="15" s="1"/>
  <c r="AIE56" i="15" s="1"/>
  <c r="AIC48" i="15"/>
  <c r="AID48" i="15" s="1"/>
  <c r="AIE48" i="15" s="1"/>
  <c r="AIC23" i="15"/>
  <c r="AID23" i="15" s="1"/>
  <c r="AIE23" i="15" s="1"/>
  <c r="AIC45" i="15"/>
  <c r="AID45" i="15" s="1"/>
  <c r="AIE45" i="15" s="1"/>
  <c r="F11" i="12"/>
  <c r="F7" i="12"/>
  <c r="F9" i="12"/>
  <c r="F6" i="12"/>
  <c r="E5" i="12"/>
  <c r="F12" i="12"/>
  <c r="F10" i="12"/>
  <c r="F8" i="12"/>
  <c r="E4" i="12"/>
  <c r="F4" i="12"/>
  <c r="AIC32" i="15" l="1"/>
  <c r="AID32" i="15" s="1"/>
  <c r="AIE32" i="15" s="1"/>
  <c r="AIC28" i="15"/>
  <c r="AID28" i="15" s="1"/>
  <c r="AIE28" i="15" s="1"/>
  <c r="AIC40" i="15"/>
  <c r="AID40" i="15" s="1"/>
  <c r="AIE40" i="15" s="1"/>
  <c r="AIC54" i="15"/>
  <c r="AID54" i="15" s="1"/>
  <c r="AIE54" i="15" s="1"/>
  <c r="AIC22" i="15"/>
  <c r="AID22" i="15" s="1"/>
  <c r="AIE22" i="15" s="1"/>
  <c r="AIC52" i="15"/>
  <c r="AID52" i="15" s="1"/>
  <c r="AIE52" i="15" s="1"/>
  <c r="AIC39" i="15"/>
  <c r="AID39" i="15" s="1"/>
  <c r="AIE39" i="15" s="1"/>
  <c r="AIC10" i="15"/>
  <c r="AID10" i="15" s="1"/>
  <c r="AIC13" i="15"/>
  <c r="AID13" i="15" s="1"/>
  <c r="AIE13" i="15" s="1"/>
  <c r="AIE10" i="15" l="1"/>
  <c r="AIE64" i="15" s="1"/>
  <c r="AID64" i="15"/>
</calcChain>
</file>

<file path=xl/sharedStrings.xml><?xml version="1.0" encoding="utf-8"?>
<sst xmlns="http://schemas.openxmlformats.org/spreadsheetml/2006/main" count="2580" uniqueCount="478">
  <si>
    <t>Eastern Cape</t>
  </si>
  <si>
    <t>Constituency 1</t>
  </si>
  <si>
    <t>Constituency 2</t>
  </si>
  <si>
    <t>Constituency 3</t>
  </si>
  <si>
    <t>Constituency 4</t>
  </si>
  <si>
    <t>Constituency 5</t>
  </si>
  <si>
    <t>Constituency 6</t>
  </si>
  <si>
    <t>Constituency 7</t>
  </si>
  <si>
    <t>Constituency 9</t>
  </si>
  <si>
    <t>Constituency 10</t>
  </si>
  <si>
    <t>Constituency 11</t>
  </si>
  <si>
    <t>Constituency 12</t>
  </si>
  <si>
    <t>Constituency 13</t>
  </si>
  <si>
    <t>Constituency 14</t>
  </si>
  <si>
    <t>Constituency 15</t>
  </si>
  <si>
    <t>Constituency 16</t>
  </si>
  <si>
    <t>Constituency 17</t>
  </si>
  <si>
    <t>Constituency 18</t>
  </si>
  <si>
    <t>Constituency 19</t>
  </si>
  <si>
    <t>Constituency 20</t>
  </si>
  <si>
    <t>Constituency 21</t>
  </si>
  <si>
    <t>Constituency 22</t>
  </si>
  <si>
    <t>Constituency 23</t>
  </si>
  <si>
    <t>Constituency 24</t>
  </si>
  <si>
    <t>Constituency 25</t>
  </si>
  <si>
    <t>Free State</t>
  </si>
  <si>
    <t>Constituency 26</t>
  </si>
  <si>
    <t>Constituency 27</t>
  </si>
  <si>
    <t>Constituency 28</t>
  </si>
  <si>
    <t>Constituency 29</t>
  </si>
  <si>
    <t>Constituency 30</t>
  </si>
  <si>
    <t>Constituency 31</t>
  </si>
  <si>
    <t>Constituency 32</t>
  </si>
  <si>
    <t>Constituency 33</t>
  </si>
  <si>
    <t>Constituency 34</t>
  </si>
  <si>
    <t>Constituency 35</t>
  </si>
  <si>
    <t>Gauteng</t>
  </si>
  <si>
    <t>Constituency 36</t>
  </si>
  <si>
    <t>Constituency 37</t>
  </si>
  <si>
    <t>Constituency 38</t>
  </si>
  <si>
    <t>Constituency 39</t>
  </si>
  <si>
    <t>Constituency 40</t>
  </si>
  <si>
    <t>Constituency 41</t>
  </si>
  <si>
    <t>KwaZulu-Natal</t>
  </si>
  <si>
    <t>Limpopo</t>
  </si>
  <si>
    <t>Mpumalanga</t>
  </si>
  <si>
    <t>North West</t>
  </si>
  <si>
    <t>Northern Cape</t>
  </si>
  <si>
    <t>Western Cape</t>
  </si>
  <si>
    <t>PartyAbbr</t>
  </si>
  <si>
    <t>PartyName</t>
  </si>
  <si>
    <t>Valid Votes</t>
  </si>
  <si>
    <t>Regional Votes</t>
  </si>
  <si>
    <t>EASTERN CAPE</t>
  </si>
  <si>
    <t>National Votes</t>
  </si>
  <si>
    <t>FREE STATE</t>
  </si>
  <si>
    <t>GAUTENG</t>
  </si>
  <si>
    <t>TOTAL</t>
  </si>
  <si>
    <t>MPUMALANGA</t>
  </si>
  <si>
    <t>NORTHERN CAPE</t>
  </si>
  <si>
    <t>LIMPOPO</t>
  </si>
  <si>
    <t>NORTH WEST</t>
  </si>
  <si>
    <t>WESTERN CAPE</t>
  </si>
  <si>
    <t>Formula</t>
  </si>
  <si>
    <t>Quota per Seat</t>
  </si>
  <si>
    <t>Province</t>
  </si>
  <si>
    <t>Cert_RegPop</t>
  </si>
  <si>
    <t>Norm</t>
  </si>
  <si>
    <t>CONSTITUENCY</t>
  </si>
  <si>
    <t>RegPop</t>
  </si>
  <si>
    <t>Seats Allocation</t>
  </si>
  <si>
    <t>RegPop per seat</t>
  </si>
  <si>
    <t>Min Norm 15%</t>
  </si>
  <si>
    <t>Max Norm 15%</t>
  </si>
  <si>
    <t>% Deviation from Norm</t>
  </si>
  <si>
    <t>Difference between Norm and actual Registration</t>
  </si>
  <si>
    <t>REGISTERED POPULATION PER CONSTITUENCY AND THEIR DEVIATION FROM THE NORM</t>
  </si>
  <si>
    <t>Seat Calc</t>
  </si>
  <si>
    <t>First allocation</t>
  </si>
  <si>
    <t>Remainder</t>
  </si>
  <si>
    <t>Constituency 8</t>
  </si>
  <si>
    <t>Constituency 42</t>
  </si>
  <si>
    <t>Total Valid Votes</t>
  </si>
  <si>
    <t>Constituency 43</t>
  </si>
  <si>
    <t>Constituency 44</t>
  </si>
  <si>
    <t>Constituency 45</t>
  </si>
  <si>
    <t>Constituency 46</t>
  </si>
  <si>
    <t>Constituency 47</t>
  </si>
  <si>
    <t>Constituency 48</t>
  </si>
  <si>
    <t>Constituency 49</t>
  </si>
  <si>
    <t>Constituency 50</t>
  </si>
  <si>
    <t>Constituency 51</t>
  </si>
  <si>
    <t>Constituency 52</t>
  </si>
  <si>
    <t>Constituency 53</t>
  </si>
  <si>
    <t>Constituency 54</t>
  </si>
  <si>
    <t>Constituency 55</t>
  </si>
  <si>
    <t>Constituency 56</t>
  </si>
  <si>
    <t>Constituency 57</t>
  </si>
  <si>
    <t>Constituency 58</t>
  </si>
  <si>
    <t>Constituency 59</t>
  </si>
  <si>
    <t>Constituency 60</t>
  </si>
  <si>
    <t>Constituency 61</t>
  </si>
  <si>
    <t>Constituencies</t>
  </si>
  <si>
    <t>Final allocation</t>
  </si>
  <si>
    <t>Constituency 62</t>
  </si>
  <si>
    <t>Constituency 63</t>
  </si>
  <si>
    <t>Constituency 64</t>
  </si>
  <si>
    <t>Constituency 65</t>
  </si>
  <si>
    <t>Constituency 66</t>
  </si>
  <si>
    <t>Constituency 67</t>
  </si>
  <si>
    <t>Constituency 68</t>
  </si>
  <si>
    <t>Constituency 69</t>
  </si>
  <si>
    <t>Constituency 70</t>
  </si>
  <si>
    <t>Constituency 71</t>
  </si>
  <si>
    <t>Constituency 72</t>
  </si>
  <si>
    <t>Constituency 73</t>
  </si>
  <si>
    <t>Constituency 74</t>
  </si>
  <si>
    <t>Constituency 75</t>
  </si>
  <si>
    <t>Constituency 76</t>
  </si>
  <si>
    <t>Constituency 77</t>
  </si>
  <si>
    <t>Constituency 78</t>
  </si>
  <si>
    <t>Constituency 79</t>
  </si>
  <si>
    <t>Constituency 80</t>
  </si>
  <si>
    <t>Constituency 81</t>
  </si>
  <si>
    <t>Constituency 82</t>
  </si>
  <si>
    <t>Constituency 83</t>
  </si>
  <si>
    <t>Constituency 84</t>
  </si>
  <si>
    <t>Constituency 85</t>
  </si>
  <si>
    <t>Constituency 86</t>
  </si>
  <si>
    <t>Constituency 87</t>
  </si>
  <si>
    <t>Constituency 88</t>
  </si>
  <si>
    <t>Constituency 89</t>
  </si>
  <si>
    <t>Constituency 90</t>
  </si>
  <si>
    <t>Constituency 91</t>
  </si>
  <si>
    <t>Constituency 92</t>
  </si>
  <si>
    <t>Constituency 93</t>
  </si>
  <si>
    <t>Constituency 94</t>
  </si>
  <si>
    <t>Constituency 95</t>
  </si>
  <si>
    <t>Constituency 96</t>
  </si>
  <si>
    <t>Constituency 97</t>
  </si>
  <si>
    <t>Constituency 98</t>
  </si>
  <si>
    <t>Constituency 99</t>
  </si>
  <si>
    <t>Constituency 100</t>
  </si>
  <si>
    <t>Constituency 101</t>
  </si>
  <si>
    <t>Constituency 102</t>
  </si>
  <si>
    <t>Constituency 103</t>
  </si>
  <si>
    <t>Constituency 104</t>
  </si>
  <si>
    <t>Constituency 105</t>
  </si>
  <si>
    <t>Constituency 106</t>
  </si>
  <si>
    <t>Constituency 107</t>
  </si>
  <si>
    <t>Constituency 108</t>
  </si>
  <si>
    <t>Constituency 109</t>
  </si>
  <si>
    <t>Constituency 110</t>
  </si>
  <si>
    <t>Constituency 111</t>
  </si>
  <si>
    <t>Constituency 112</t>
  </si>
  <si>
    <t>Constituency 113</t>
  </si>
  <si>
    <t>Constituency 114</t>
  </si>
  <si>
    <t>Constituency 115</t>
  </si>
  <si>
    <t>Constituency 116</t>
  </si>
  <si>
    <t>Constituency 117</t>
  </si>
  <si>
    <t>Constituency 118</t>
  </si>
  <si>
    <t>Constituency 119</t>
  </si>
  <si>
    <t>Constituency 120</t>
  </si>
  <si>
    <t>Constituency 121</t>
  </si>
  <si>
    <t>Constituency 122</t>
  </si>
  <si>
    <t>Constituency 123</t>
  </si>
  <si>
    <t>Constituency 124</t>
  </si>
  <si>
    <t>Constituency 125</t>
  </si>
  <si>
    <t>Constituency 126</t>
  </si>
  <si>
    <t>Constituency 127</t>
  </si>
  <si>
    <t>Constituency 128</t>
  </si>
  <si>
    <t>Constituency 129</t>
  </si>
  <si>
    <t>Constituency 130</t>
  </si>
  <si>
    <t>Constituency 131</t>
  </si>
  <si>
    <t>Constituency 132</t>
  </si>
  <si>
    <t>Constituency 133</t>
  </si>
  <si>
    <t>Constituency 134</t>
  </si>
  <si>
    <t>Constituency 135</t>
  </si>
  <si>
    <t>Constituency 136</t>
  </si>
  <si>
    <t>Constituency 137</t>
  </si>
  <si>
    <t>Constituency 138</t>
  </si>
  <si>
    <t>Constituency 139</t>
  </si>
  <si>
    <t>Constituency 140</t>
  </si>
  <si>
    <t>Constituency 141</t>
  </si>
  <si>
    <t>Constituency 142</t>
  </si>
  <si>
    <t>Constituency 143</t>
  </si>
  <si>
    <t>Constituency 144</t>
  </si>
  <si>
    <t>Constituency 145</t>
  </si>
  <si>
    <t>Constituency 146</t>
  </si>
  <si>
    <t>Constituency 147</t>
  </si>
  <si>
    <t>Constituency 148</t>
  </si>
  <si>
    <t>Constituency 149</t>
  </si>
  <si>
    <t>Constituency 150</t>
  </si>
  <si>
    <t>Constituency 151</t>
  </si>
  <si>
    <t>Constituency 152</t>
  </si>
  <si>
    <t>Constituency 153</t>
  </si>
  <si>
    <t>Constituency 154</t>
  </si>
  <si>
    <t>Constituency 155</t>
  </si>
  <si>
    <t>Constituency 156</t>
  </si>
  <si>
    <t>Constituency 157</t>
  </si>
  <si>
    <t>Constituency 158</t>
  </si>
  <si>
    <t>Constituency 159</t>
  </si>
  <si>
    <t>Constituency 160</t>
  </si>
  <si>
    <t>Constituency 161</t>
  </si>
  <si>
    <t>Constituency 162</t>
  </si>
  <si>
    <t>Constituency 163</t>
  </si>
  <si>
    <t>Constituency 164</t>
  </si>
  <si>
    <t>Constituency 165</t>
  </si>
  <si>
    <t>Constituency 166</t>
  </si>
  <si>
    <t>Constituency 167</t>
  </si>
  <si>
    <t>Constituency 168</t>
  </si>
  <si>
    <t>Constituency 169</t>
  </si>
  <si>
    <t>Constituency 170</t>
  </si>
  <si>
    <t>Constituency 171</t>
  </si>
  <si>
    <t>Constituency 172</t>
  </si>
  <si>
    <t>Constituency 173</t>
  </si>
  <si>
    <t>Constituency 174</t>
  </si>
  <si>
    <t>Constituency 175</t>
  </si>
  <si>
    <t>Constituency 176</t>
  </si>
  <si>
    <t>Constituency 177</t>
  </si>
  <si>
    <t>Constituency 178</t>
  </si>
  <si>
    <t>Constituency 179</t>
  </si>
  <si>
    <t>Constituency 180</t>
  </si>
  <si>
    <t>Constituency 181</t>
  </si>
  <si>
    <t>Constituency 182</t>
  </si>
  <si>
    <t>Constituency 183</t>
  </si>
  <si>
    <t>Constituency 184</t>
  </si>
  <si>
    <t>Constituency 185</t>
  </si>
  <si>
    <t>Constituency 186</t>
  </si>
  <si>
    <t>Constituency 187</t>
  </si>
  <si>
    <t>Constituency 188</t>
  </si>
  <si>
    <t>Constituency 189</t>
  </si>
  <si>
    <t>Constituency 190</t>
  </si>
  <si>
    <t>Constituency 191</t>
  </si>
  <si>
    <t>Constituency 192</t>
  </si>
  <si>
    <t>Constituency 193</t>
  </si>
  <si>
    <t>Constituency 194</t>
  </si>
  <si>
    <t>Constituency 195</t>
  </si>
  <si>
    <t>Constituency 196</t>
  </si>
  <si>
    <t>Constituency 197</t>
  </si>
  <si>
    <t>Constituency 198</t>
  </si>
  <si>
    <t>Constituency 199</t>
  </si>
  <si>
    <t>Constituency 200</t>
  </si>
  <si>
    <t>Constituency 201</t>
  </si>
  <si>
    <t>Constituency 202</t>
  </si>
  <si>
    <t>Constituency 203</t>
  </si>
  <si>
    <t>Constituency 204</t>
  </si>
  <si>
    <t>Constituency 205</t>
  </si>
  <si>
    <t>Constituency 206</t>
  </si>
  <si>
    <t>Constituency 207</t>
  </si>
  <si>
    <t>Constituency 208</t>
  </si>
  <si>
    <t>Constituency 209</t>
  </si>
  <si>
    <t>Constituency 210</t>
  </si>
  <si>
    <t>Constituency 211</t>
  </si>
  <si>
    <t>Constituency 212</t>
  </si>
  <si>
    <t>Constituency 213</t>
  </si>
  <si>
    <t>Constituency 214</t>
  </si>
  <si>
    <t>Constituency 215</t>
  </si>
  <si>
    <t>Constituency 216</t>
  </si>
  <si>
    <t>Constituency 217</t>
  </si>
  <si>
    <t>Constituency 218</t>
  </si>
  <si>
    <t>Constituency 219</t>
  </si>
  <si>
    <t>Constituency 220</t>
  </si>
  <si>
    <t>Constituency 221</t>
  </si>
  <si>
    <t>Constituency 222</t>
  </si>
  <si>
    <t>Constituency 223</t>
  </si>
  <si>
    <t>Constituency 224</t>
  </si>
  <si>
    <t>Constituency 225</t>
  </si>
  <si>
    <t>Constituency 226</t>
  </si>
  <si>
    <t>Constituency 227</t>
  </si>
  <si>
    <t>Constituency 228</t>
  </si>
  <si>
    <t>Constituency 229</t>
  </si>
  <si>
    <t>Constituency 230</t>
  </si>
  <si>
    <t>Constituency 231</t>
  </si>
  <si>
    <t>Constituency 232</t>
  </si>
  <si>
    <t>Constituency 233</t>
  </si>
  <si>
    <t>Constituency 234</t>
  </si>
  <si>
    <t>Constituency 235</t>
  </si>
  <si>
    <t>Constituency 236</t>
  </si>
  <si>
    <t>Constituency 237</t>
  </si>
  <si>
    <t>Constituency 238</t>
  </si>
  <si>
    <t>Constituency 239</t>
  </si>
  <si>
    <t>Constituency 240</t>
  </si>
  <si>
    <t>Constituency 241</t>
  </si>
  <si>
    <t>Constituency 242</t>
  </si>
  <si>
    <t>Constituency 243</t>
  </si>
  <si>
    <t>Constituency 244</t>
  </si>
  <si>
    <t>Constituency 245</t>
  </si>
  <si>
    <t>Constituency 246</t>
  </si>
  <si>
    <t>Constituency 247</t>
  </si>
  <si>
    <t>Constituency 248</t>
  </si>
  <si>
    <t>Constituency 249</t>
  </si>
  <si>
    <t>Constituency 250</t>
  </si>
  <si>
    <t>Constituency 251</t>
  </si>
  <si>
    <t>Constituency 252</t>
  </si>
  <si>
    <t>Constituency 253</t>
  </si>
  <si>
    <t>Constituency 254</t>
  </si>
  <si>
    <t>Constituency 255</t>
  </si>
  <si>
    <t>Constituency 256</t>
  </si>
  <si>
    <t>Constituency 257</t>
  </si>
  <si>
    <t>Constituency 258</t>
  </si>
  <si>
    <t>Constituency 259</t>
  </si>
  <si>
    <t>Constituency 260</t>
  </si>
  <si>
    <t>Constituency 261</t>
  </si>
  <si>
    <t>Constituency 262</t>
  </si>
  <si>
    <t>Constituency 263</t>
  </si>
  <si>
    <t>Constituency 264</t>
  </si>
  <si>
    <t>Constituency 265</t>
  </si>
  <si>
    <t>Constituency 266</t>
  </si>
  <si>
    <t>Constituency 267</t>
  </si>
  <si>
    <t>Constituency 268</t>
  </si>
  <si>
    <t>Constituency 269</t>
  </si>
  <si>
    <t>Constituency 270</t>
  </si>
  <si>
    <t>Constituency 271</t>
  </si>
  <si>
    <t>Constituency 272</t>
  </si>
  <si>
    <t>Constituency 273</t>
  </si>
  <si>
    <t>Constituency 274</t>
  </si>
  <si>
    <t>Constituency 275</t>
  </si>
  <si>
    <t>Constituency 276</t>
  </si>
  <si>
    <t>Constituency 277</t>
  </si>
  <si>
    <t>Constituency 278</t>
  </si>
  <si>
    <t>Constituency 279</t>
  </si>
  <si>
    <t>Constituency 280</t>
  </si>
  <si>
    <t>Constituency 281</t>
  </si>
  <si>
    <t>Constituency 282</t>
  </si>
  <si>
    <t>Constituency 283</t>
  </si>
  <si>
    <t>Constituency 284</t>
  </si>
  <si>
    <t>Constituency 285</t>
  </si>
  <si>
    <t>Constituency 286</t>
  </si>
  <si>
    <t>Constituency 287</t>
  </si>
  <si>
    <t>Constituency 288</t>
  </si>
  <si>
    <t>Constituency 289</t>
  </si>
  <si>
    <t>Constituency 290</t>
  </si>
  <si>
    <t>Constituency 291</t>
  </si>
  <si>
    <t>Constituency 292</t>
  </si>
  <si>
    <t>Constituency 293</t>
  </si>
  <si>
    <t>Constituency 294</t>
  </si>
  <si>
    <t>Constituency 295</t>
  </si>
  <si>
    <t>Constituency 296</t>
  </si>
  <si>
    <t>Constituency 297</t>
  </si>
  <si>
    <t>Constituency 298</t>
  </si>
  <si>
    <t>Constituency 299</t>
  </si>
  <si>
    <t>Constituency 300</t>
  </si>
  <si>
    <t>Constituency No</t>
  </si>
  <si>
    <t>Regional Seats (300)</t>
  </si>
  <si>
    <t>Seat Allocation</t>
  </si>
  <si>
    <t>Constituencies built by combining Registered population of Wards</t>
  </si>
  <si>
    <t>Norm per Seat</t>
  </si>
  <si>
    <t>INT((27723675/(300+1)+1))</t>
  </si>
  <si>
    <t>116 constituencies won with a plurality vote.</t>
  </si>
  <si>
    <t>Reg+Nat
Votes including O/C votes</t>
  </si>
  <si>
    <t>Quota</t>
  </si>
  <si>
    <t>Qualifying
Votes</t>
  </si>
  <si>
    <t>First
Allocation</t>
  </si>
  <si>
    <t>First
Calculation</t>
  </si>
  <si>
    <t>Rank</t>
  </si>
  <si>
    <t>Final
Seats</t>
  </si>
  <si>
    <t>Compensatory
Seats</t>
  </si>
  <si>
    <t>KZN</t>
  </si>
  <si>
    <t>OVERHANG OF 6 SEATS</t>
  </si>
  <si>
    <t>300 single-member constituencies. Quota threshold and largest remainders for compernsatory seats</t>
  </si>
  <si>
    <t>v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</si>
  <si>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</si>
  <si>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</si>
  <si>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</si>
  <si>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</si>
  <si>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</si>
  <si>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</si>
  <si>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</si>
  <si>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</si>
  <si>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</si>
  <si>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</si>
  <si>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</si>
  <si>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</si>
  <si>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</si>
  <si>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</si>
  <si>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Party 15</t>
  </si>
  <si>
    <t>Party 16</t>
  </si>
  <si>
    <t>Party 17</t>
  </si>
  <si>
    <t>Party 18</t>
  </si>
  <si>
    <t>Party 19</t>
  </si>
  <si>
    <t>Party 20</t>
  </si>
  <si>
    <t>Party 21</t>
  </si>
  <si>
    <t>Party 22</t>
  </si>
  <si>
    <t>Party 23</t>
  </si>
  <si>
    <t>Party 24</t>
  </si>
  <si>
    <t>Party 25</t>
  </si>
  <si>
    <t>Party 26</t>
  </si>
  <si>
    <t>Party 27</t>
  </si>
  <si>
    <t>Party 28</t>
  </si>
  <si>
    <t>Party 29</t>
  </si>
  <si>
    <t>Party 30</t>
  </si>
  <si>
    <t>Party 31</t>
  </si>
  <si>
    <t>Party 32</t>
  </si>
  <si>
    <t>Party 33</t>
  </si>
  <si>
    <t>Party 34</t>
  </si>
  <si>
    <t>Party 35</t>
  </si>
  <si>
    <t>Party 36</t>
  </si>
  <si>
    <t>Party 37</t>
  </si>
  <si>
    <t>Party 38</t>
  </si>
  <si>
    <t>Party 39</t>
  </si>
  <si>
    <t>Party 40</t>
  </si>
  <si>
    <t>Party 41</t>
  </si>
  <si>
    <t>Party 42</t>
  </si>
  <si>
    <t>Party 43</t>
  </si>
  <si>
    <t>Party 44</t>
  </si>
  <si>
    <t>Party 45</t>
  </si>
  <si>
    <t>Party 46</t>
  </si>
  <si>
    <t>Party 47</t>
  </si>
  <si>
    <t>Party 48</t>
  </si>
  <si>
    <t>Party 49</t>
  </si>
  <si>
    <t>Party 50</t>
  </si>
  <si>
    <t>Party 51</t>
  </si>
  <si>
    <t>Party 52</t>
  </si>
  <si>
    <t>Independent 6</t>
  </si>
  <si>
    <t>Independent 3</t>
  </si>
  <si>
    <t>Independent 1</t>
  </si>
  <si>
    <t>Independent 4</t>
  </si>
  <si>
    <t>Independent 5</t>
  </si>
  <si>
    <t>Independent 2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</si>
  <si>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</si>
  <si>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</si>
  <si>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</si>
  <si>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</si>
  <si>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</si>
  <si>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</si>
  <si>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</si>
  <si>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</si>
  <si>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</si>
  <si>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</si>
  <si>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</si>
  <si>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</si>
  <si>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</si>
  <si>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</si>
  <si>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</si>
  <si>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</si>
  <si>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</si>
  <si>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</si>
  <si>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</si>
  <si>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</si>
  <si>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</si>
  <si>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</si>
  <si>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</si>
  <si>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</si>
  <si>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</si>
  <si>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</si>
  <si>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</si>
  <si>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</si>
  <si>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</si>
  <si>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</si>
  <si>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</si>
  <si>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</si>
  <si>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</si>
  <si>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</si>
  <si>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</si>
  <si>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</si>
  <si>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</si>
  <si>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</si>
  <si>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</si>
  <si>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</si>
  <si>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</si>
  <si>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</si>
  <si>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</si>
  <si>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</si>
  <si>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</si>
  <si>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</si>
  <si>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</si>
  <si>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</si>
  <si>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</si>
  <si>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</si>
  <si>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</si>
  <si>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</si>
  <si>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I6</t>
  </si>
  <si>
    <t>I3</t>
  </si>
  <si>
    <t>I1</t>
  </si>
  <si>
    <t>I4</t>
  </si>
  <si>
    <t>I5</t>
  </si>
  <si>
    <t>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</si>
</sst>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_-[$$-409]* #,##0.00_ ;_-[$$-409]* \-#,##0.00\ ;_-[$$-409]* &quot;-&quot;??_ ;_-@_ "/>
    <numFmt numFmtId="168" formatCode="_-[$R-1C09]* #,##0.00_-;\-[$R-1C09]* #,##0.00_-;_-[$R-1C09]* &quot;-&quot;??_-;_-@_-"/>
    <numFmt numFmtId="169" formatCode="#.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 (Body)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166" fontId="3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0" fontId="3" fillId="0" borderId="1" xfId="4" applyFont="1" applyBorder="1" applyAlignment="1">
      <alignment wrapText="1"/>
    </xf>
    <xf numFmtId="0" fontId="2" fillId="0" borderId="11" xfId="0" applyFont="1" applyBorder="1"/>
    <xf numFmtId="0" fontId="2" fillId="0" borderId="13" xfId="0" applyFont="1" applyBorder="1"/>
    <xf numFmtId="0" fontId="0" fillId="0" borderId="14" xfId="0" applyBorder="1"/>
    <xf numFmtId="166" fontId="0" fillId="0" borderId="1" xfId="0" applyNumberFormat="1" applyBorder="1"/>
    <xf numFmtId="166" fontId="3" fillId="0" borderId="1" xfId="4" applyNumberFormat="1" applyFont="1" applyBorder="1" applyAlignment="1">
      <alignment wrapText="1"/>
    </xf>
    <xf numFmtId="10" fontId="0" fillId="0" borderId="1" xfId="0" applyNumberFormat="1" applyBorder="1"/>
    <xf numFmtId="0" fontId="6" fillId="2" borderId="1" xfId="4" applyFont="1" applyFill="1" applyBorder="1" applyAlignment="1">
      <alignment horizontal="center" vertical="center" wrapText="1"/>
    </xf>
    <xf numFmtId="0" fontId="6" fillId="2" borderId="28" xfId="4" applyFont="1" applyFill="1" applyBorder="1" applyAlignment="1">
      <alignment horizontal="center" vertical="center" wrapText="1"/>
    </xf>
    <xf numFmtId="0" fontId="6" fillId="2" borderId="29" xfId="5" applyFont="1" applyFill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166" fontId="0" fillId="0" borderId="7" xfId="0" applyNumberFormat="1" applyBorder="1"/>
    <xf numFmtId="166" fontId="5" fillId="0" borderId="25" xfId="0" applyNumberFormat="1" applyFont="1" applyBorder="1"/>
    <xf numFmtId="166" fontId="5" fillId="0" borderId="26" xfId="0" applyNumberFormat="1" applyFont="1" applyBorder="1"/>
    <xf numFmtId="0" fontId="3" fillId="0" borderId="7" xfId="5" applyFont="1" applyBorder="1" applyAlignment="1">
      <alignment wrapText="1"/>
    </xf>
    <xf numFmtId="166" fontId="0" fillId="0" borderId="8" xfId="1" applyNumberFormat="1" applyFont="1" applyBorder="1"/>
    <xf numFmtId="0" fontId="7" fillId="0" borderId="25" xfId="4" applyFont="1" applyBorder="1" applyAlignment="1">
      <alignment wrapText="1"/>
    </xf>
    <xf numFmtId="166" fontId="5" fillId="0" borderId="26" xfId="1" applyNumberFormat="1" applyFont="1" applyBorder="1"/>
    <xf numFmtId="166" fontId="5" fillId="0" borderId="27" xfId="1" applyNumberFormat="1" applyFont="1" applyBorder="1"/>
    <xf numFmtId="0" fontId="6" fillId="2" borderId="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0" xfId="0" quotePrefix="1" applyAlignment="1">
      <alignment horizontal="right"/>
    </xf>
    <xf numFmtId="0" fontId="3" fillId="0" borderId="1" xfId="5" applyFont="1" applyBorder="1" applyAlignment="1">
      <alignment wrapText="1"/>
    </xf>
    <xf numFmtId="0" fontId="3" fillId="3" borderId="31" xfId="2" applyFont="1" applyFill="1" applyBorder="1" applyAlignment="1">
      <alignment horizontal="center"/>
    </xf>
    <xf numFmtId="0" fontId="3" fillId="3" borderId="28" xfId="2" applyFont="1" applyFill="1" applyBorder="1" applyAlignment="1">
      <alignment horizontal="center"/>
    </xf>
    <xf numFmtId="166" fontId="3" fillId="0" borderId="22" xfId="1" applyNumberFormat="1" applyFont="1" applyFill="1" applyBorder="1" applyAlignment="1">
      <alignment horizontal="right" wrapText="1"/>
    </xf>
    <xf numFmtId="166" fontId="0" fillId="0" borderId="22" xfId="1" applyNumberFormat="1" applyFont="1" applyBorder="1"/>
    <xf numFmtId="0" fontId="3" fillId="0" borderId="1" xfId="5" applyFont="1" applyBorder="1" applyAlignment="1">
      <alignment horizontal="right" wrapText="1"/>
    </xf>
    <xf numFmtId="166" fontId="0" fillId="0" borderId="2" xfId="0" applyNumberFormat="1" applyBorder="1"/>
    <xf numFmtId="166" fontId="5" fillId="0" borderId="36" xfId="0" applyNumberFormat="1" applyFont="1" applyBorder="1"/>
    <xf numFmtId="2" fontId="0" fillId="0" borderId="7" xfId="0" applyNumberFormat="1" applyBorder="1"/>
    <xf numFmtId="0" fontId="0" fillId="0" borderId="8" xfId="0" applyBorder="1"/>
    <xf numFmtId="2" fontId="0" fillId="0" borderId="25" xfId="0" applyNumberFormat="1" applyBorder="1"/>
    <xf numFmtId="0" fontId="2" fillId="8" borderId="7" xfId="0" applyFont="1" applyFill="1" applyBorder="1" applyAlignment="1">
      <alignment horizontal="center" vertical="center"/>
    </xf>
    <xf numFmtId="1" fontId="5" fillId="0" borderId="26" xfId="0" applyNumberFormat="1" applyFont="1" applyBorder="1"/>
    <xf numFmtId="0" fontId="5" fillId="0" borderId="27" xfId="0" applyFont="1" applyBorder="1"/>
    <xf numFmtId="166" fontId="5" fillId="0" borderId="40" xfId="1" applyNumberFormat="1" applyFont="1" applyBorder="1"/>
    <xf numFmtId="0" fontId="3" fillId="0" borderId="1" xfId="4" applyFont="1" applyBorder="1" applyAlignment="1">
      <alignment horizontal="right" wrapText="1"/>
    </xf>
    <xf numFmtId="0" fontId="3" fillId="3" borderId="32" xfId="2" applyFont="1" applyFill="1" applyBorder="1" applyAlignment="1">
      <alignment horizontal="center"/>
    </xf>
    <xf numFmtId="0" fontId="3" fillId="3" borderId="41" xfId="2" applyFont="1" applyFill="1" applyBorder="1" applyAlignment="1">
      <alignment horizontal="center"/>
    </xf>
    <xf numFmtId="0" fontId="3" fillId="0" borderId="3" xfId="4" applyFont="1" applyBorder="1" applyAlignment="1">
      <alignment horizontal="right" wrapText="1"/>
    </xf>
    <xf numFmtId="0" fontId="4" fillId="0" borderId="3" xfId="4" applyBorder="1"/>
    <xf numFmtId="0" fontId="3" fillId="3" borderId="11" xfId="2" applyFont="1" applyFill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3" borderId="42" xfId="2" applyFont="1" applyFill="1" applyBorder="1" applyAlignment="1">
      <alignment horizontal="center"/>
    </xf>
    <xf numFmtId="0" fontId="4" fillId="0" borderId="7" xfId="4" applyBorder="1"/>
    <xf numFmtId="0" fontId="3" fillId="0" borderId="7" xfId="4" applyFont="1" applyBorder="1" applyAlignment="1">
      <alignment horizontal="right" wrapText="1"/>
    </xf>
    <xf numFmtId="0" fontId="4" fillId="0" borderId="25" xfId="4" applyBorder="1"/>
    <xf numFmtId="0" fontId="3" fillId="0" borderId="2" xfId="4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166" fontId="2" fillId="0" borderId="12" xfId="1" applyNumberFormat="1" applyFont="1" applyBorder="1"/>
    <xf numFmtId="0" fontId="2" fillId="0" borderId="15" xfId="0" applyFont="1" applyBorder="1"/>
    <xf numFmtId="0" fontId="3" fillId="0" borderId="25" xfId="4" applyFont="1" applyBorder="1" applyAlignment="1">
      <alignment horizontal="right" wrapText="1"/>
    </xf>
    <xf numFmtId="0" fontId="4" fillId="0" borderId="31" xfId="4" applyBorder="1"/>
    <xf numFmtId="0" fontId="3" fillId="0" borderId="28" xfId="4" applyFont="1" applyBorder="1" applyAlignment="1">
      <alignment wrapText="1"/>
    </xf>
    <xf numFmtId="0" fontId="3" fillId="0" borderId="32" xfId="4" applyFon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4" fontId="0" fillId="0" borderId="0" xfId="6" applyFont="1"/>
    <xf numFmtId="0" fontId="8" fillId="4" borderId="8" xfId="4" applyFont="1" applyFill="1" applyBorder="1"/>
    <xf numFmtId="0" fontId="9" fillId="4" borderId="8" xfId="4" applyFont="1" applyFill="1" applyBorder="1" applyAlignment="1">
      <alignment horizontal="right" wrapText="1"/>
    </xf>
    <xf numFmtId="0" fontId="10" fillId="4" borderId="8" xfId="4" applyFont="1" applyFill="1" applyBorder="1" applyAlignment="1">
      <alignment horizontal="right" wrapText="1"/>
    </xf>
    <xf numFmtId="0" fontId="11" fillId="4" borderId="8" xfId="4" applyFont="1" applyFill="1" applyBorder="1"/>
    <xf numFmtId="0" fontId="11" fillId="4" borderId="27" xfId="4" applyFont="1" applyFill="1" applyBorder="1"/>
    <xf numFmtId="0" fontId="11" fillId="4" borderId="42" xfId="4" applyFont="1" applyFill="1" applyBorder="1"/>
    <xf numFmtId="0" fontId="11" fillId="4" borderId="2" xfId="4" applyFont="1" applyFill="1" applyBorder="1"/>
    <xf numFmtId="0" fontId="10" fillId="4" borderId="2" xfId="4" applyFont="1" applyFill="1" applyBorder="1" applyAlignment="1">
      <alignment horizontal="right" wrapText="1"/>
    </xf>
    <xf numFmtId="0" fontId="11" fillId="4" borderId="36" xfId="4" applyFont="1" applyFill="1" applyBorder="1"/>
    <xf numFmtId="169" fontId="8" fillId="0" borderId="1" xfId="1" applyNumberFormat="1" applyFont="1" applyBorder="1"/>
    <xf numFmtId="169" fontId="8" fillId="0" borderId="26" xfId="1" applyNumberFormat="1" applyFont="1" applyBorder="1"/>
    <xf numFmtId="169" fontId="8" fillId="0" borderId="28" xfId="1" applyNumberFormat="1" applyFont="1" applyBorder="1"/>
    <xf numFmtId="166" fontId="0" fillId="0" borderId="23" xfId="0" applyNumberFormat="1" applyBorder="1"/>
    <xf numFmtId="0" fontId="0" fillId="0" borderId="49" xfId="0" applyBorder="1"/>
    <xf numFmtId="0" fontId="0" fillId="0" borderId="47" xfId="0" applyBorder="1"/>
    <xf numFmtId="2" fontId="0" fillId="0" borderId="1" xfId="0" applyNumberFormat="1" applyBorder="1"/>
    <xf numFmtId="0" fontId="0" fillId="0" borderId="50" xfId="0" applyBorder="1"/>
    <xf numFmtId="2" fontId="0" fillId="0" borderId="50" xfId="0" applyNumberFormat="1" applyBorder="1"/>
    <xf numFmtId="0" fontId="12" fillId="4" borderId="1" xfId="4" applyFont="1" applyFill="1" applyBorder="1" applyAlignment="1">
      <alignment horizontal="right" wrapText="1"/>
    </xf>
    <xf numFmtId="166" fontId="12" fillId="4" borderId="45" xfId="0" applyNumberFormat="1" applyFont="1" applyFill="1" applyBorder="1"/>
    <xf numFmtId="166" fontId="2" fillId="4" borderId="9" xfId="0" applyNumberFormat="1" applyFont="1" applyFill="1" applyBorder="1"/>
    <xf numFmtId="165" fontId="2" fillId="4" borderId="10" xfId="0" applyNumberFormat="1" applyFont="1" applyFill="1" applyBorder="1"/>
    <xf numFmtId="166" fontId="2" fillId="4" borderId="10" xfId="0" applyNumberFormat="1" applyFont="1" applyFill="1" applyBorder="1"/>
    <xf numFmtId="166" fontId="2" fillId="4" borderId="43" xfId="0" applyNumberFormat="1" applyFont="1" applyFill="1" applyBorder="1"/>
    <xf numFmtId="165" fontId="2" fillId="4" borderId="44" xfId="0" applyNumberFormat="1" applyFont="1" applyFill="1" applyBorder="1"/>
    <xf numFmtId="0" fontId="13" fillId="4" borderId="45" xfId="4" applyFont="1" applyFill="1" applyBorder="1"/>
    <xf numFmtId="166" fontId="2" fillId="4" borderId="45" xfId="0" applyNumberFormat="1" applyFont="1" applyFill="1" applyBorder="1"/>
    <xf numFmtId="166" fontId="2" fillId="4" borderId="46" xfId="0" applyNumberFormat="1" applyFont="1" applyFill="1" applyBorder="1"/>
    <xf numFmtId="166" fontId="2" fillId="4" borderId="35" xfId="0" applyNumberFormat="1" applyFont="1" applyFill="1" applyBorder="1"/>
    <xf numFmtId="166" fontId="2" fillId="4" borderId="13" xfId="0" applyNumberFormat="1" applyFont="1" applyFill="1" applyBorder="1"/>
    <xf numFmtId="0" fontId="12" fillId="10" borderId="1" xfId="4" applyFont="1" applyFill="1" applyBorder="1" applyAlignment="1">
      <alignment horizontal="right" wrapText="1"/>
    </xf>
    <xf numFmtId="0" fontId="3" fillId="10" borderId="1" xfId="4" applyFont="1" applyFill="1" applyBorder="1" applyAlignment="1">
      <alignment horizontal="right" wrapText="1"/>
    </xf>
    <xf numFmtId="166" fontId="3" fillId="10" borderId="22" xfId="1" applyNumberFormat="1" applyFont="1" applyFill="1" applyBorder="1" applyAlignment="1">
      <alignment horizontal="right" wrapText="1"/>
    </xf>
    <xf numFmtId="166" fontId="0" fillId="10" borderId="23" xfId="0" applyNumberFormat="1" applyFill="1" applyBorder="1"/>
    <xf numFmtId="0" fontId="0" fillId="10" borderId="47" xfId="0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3" fillId="10" borderId="1" xfId="4" applyFont="1" applyFill="1" applyBorder="1" applyAlignment="1">
      <alignment wrapText="1"/>
    </xf>
    <xf numFmtId="0" fontId="3" fillId="10" borderId="2" xfId="4" applyFont="1" applyFill="1" applyBorder="1" applyAlignment="1">
      <alignment wrapText="1"/>
    </xf>
    <xf numFmtId="0" fontId="3" fillId="10" borderId="7" xfId="4" applyFont="1" applyFill="1" applyBorder="1" applyAlignment="1">
      <alignment horizontal="right" wrapText="1"/>
    </xf>
    <xf numFmtId="169" fontId="8" fillId="10" borderId="1" xfId="1" applyNumberFormat="1" applyFont="1" applyFill="1" applyBorder="1"/>
    <xf numFmtId="0" fontId="10" fillId="10" borderId="8" xfId="4" applyFont="1" applyFill="1" applyBorder="1" applyAlignment="1">
      <alignment horizontal="right" wrapText="1"/>
    </xf>
    <xf numFmtId="0" fontId="7" fillId="10" borderId="8" xfId="4" applyFont="1" applyFill="1" applyBorder="1" applyAlignment="1">
      <alignment horizontal="right" wrapText="1"/>
    </xf>
    <xf numFmtId="0" fontId="11" fillId="10" borderId="8" xfId="4" applyFont="1" applyFill="1" applyBorder="1"/>
    <xf numFmtId="0" fontId="10" fillId="10" borderId="2" xfId="4" applyFont="1" applyFill="1" applyBorder="1" applyAlignment="1">
      <alignment horizontal="right" wrapText="1"/>
    </xf>
    <xf numFmtId="0" fontId="3" fillId="10" borderId="3" xfId="4" applyFont="1" applyFill="1" applyBorder="1" applyAlignment="1">
      <alignment horizontal="right" wrapText="1"/>
    </xf>
    <xf numFmtId="0" fontId="7" fillId="10" borderId="2" xfId="4" applyFont="1" applyFill="1" applyBorder="1" applyAlignment="1">
      <alignment horizontal="right" wrapText="1"/>
    </xf>
    <xf numFmtId="0" fontId="12" fillId="6" borderId="1" xfId="4" applyFont="1" applyFill="1" applyBorder="1" applyAlignment="1">
      <alignment horizontal="right" wrapText="1"/>
    </xf>
    <xf numFmtId="0" fontId="0" fillId="6" borderId="1" xfId="0" applyFill="1" applyBorder="1"/>
    <xf numFmtId="166" fontId="0" fillId="4" borderId="10" xfId="0" applyNumberFormat="1" applyFill="1" applyBorder="1"/>
    <xf numFmtId="2" fontId="0" fillId="4" borderId="10" xfId="0" applyNumberFormat="1" applyFill="1" applyBorder="1"/>
    <xf numFmtId="0" fontId="0" fillId="4" borderId="10" xfId="0" applyFill="1" applyBorder="1"/>
    <xf numFmtId="0" fontId="0" fillId="4" borderId="51" xfId="0" applyFill="1" applyBorder="1"/>
    <xf numFmtId="0" fontId="0" fillId="0" borderId="52" xfId="0" applyBorder="1"/>
    <xf numFmtId="0" fontId="0" fillId="10" borderId="8" xfId="0" applyFill="1" applyBorder="1"/>
    <xf numFmtId="0" fontId="14" fillId="6" borderId="8" xfId="0" applyFont="1" applyFill="1" applyBorder="1"/>
    <xf numFmtId="166" fontId="0" fillId="0" borderId="35" xfId="0" applyNumberFormat="1" applyBorder="1"/>
    <xf numFmtId="0" fontId="0" fillId="0" borderId="48" xfId="0" applyBorder="1"/>
    <xf numFmtId="0" fontId="0" fillId="0" borderId="26" xfId="0" applyBorder="1"/>
    <xf numFmtId="2" fontId="0" fillId="0" borderId="26" xfId="0" applyNumberFormat="1" applyBorder="1"/>
    <xf numFmtId="0" fontId="0" fillId="0" borderId="27" xfId="0" applyBorder="1"/>
    <xf numFmtId="0" fontId="0" fillId="4" borderId="2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6" fillId="3" borderId="33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3" borderId="3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7" xfId="2" applyFont="1" applyFill="1" applyBorder="1" applyAlignment="1">
      <alignment horizontal="center" vertical="center" wrapText="1"/>
    </xf>
    <xf numFmtId="0" fontId="6" fillId="3" borderId="48" xfId="2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31" xfId="2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/>
    </xf>
    <xf numFmtId="0" fontId="6" fillId="3" borderId="5" xfId="4" applyFont="1" applyFill="1" applyBorder="1" applyAlignment="1">
      <alignment horizontal="center"/>
    </xf>
    <xf numFmtId="0" fontId="6" fillId="3" borderId="6" xfId="4" applyFont="1" applyFill="1" applyBorder="1" applyAlignment="1">
      <alignment horizontal="center"/>
    </xf>
    <xf numFmtId="0" fontId="6" fillId="3" borderId="19" xfId="4" applyFont="1" applyFill="1" applyBorder="1" applyAlignment="1">
      <alignment horizontal="center"/>
    </xf>
    <xf numFmtId="0" fontId="6" fillId="3" borderId="20" xfId="4" applyFont="1" applyFill="1" applyBorder="1" applyAlignment="1">
      <alignment horizontal="center"/>
    </xf>
    <xf numFmtId="0" fontId="6" fillId="3" borderId="21" xfId="4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6" fillId="0" borderId="0" xfId="3" applyFont="1" applyAlignment="1">
      <alignment horizontal="left" wrapText="1"/>
    </xf>
    <xf numFmtId="0" fontId="14" fillId="0" borderId="14" xfId="0" applyFont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6" fillId="2" borderId="19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7" borderId="4" xfId="5" applyFont="1" applyFill="1" applyBorder="1" applyAlignment="1">
      <alignment horizontal="center" vertical="center" wrapText="1"/>
    </xf>
    <xf numFmtId="0" fontId="6" fillId="7" borderId="5" xfId="5" applyFont="1" applyFill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Normal" xfId="0" builtinId="0"/>
    <cellStyle name="Normal_Constituencies" xfId="5" xr:uid="{00000000-0005-0000-0000-000003000000}"/>
    <cellStyle name="Normal_NPE2024_Results_WardRegSeats" xfId="3" xr:uid="{00000000-0005-0000-0000-000004000000}"/>
    <cellStyle name="Normal_Sheet1" xfId="4" xr:uid="{00000000-0005-0000-0000-000005000000}"/>
    <cellStyle name="Normal_Sheet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IF70"/>
  <sheetViews>
    <sheetView tabSelected="1" zoomScaleNormal="100" workbookViewId="0">
      <pane xSplit="2" ySplit="5" topLeftCell="AHR6" activePane="bottomRight" state="frozen"/>
      <selection pane="topRight" activeCell="D1" sqref="D1"/>
      <selection pane="bottomLeft" activeCell="A5" sqref="A5"/>
      <selection pane="bottomRight" activeCell="AIJ10" sqref="AIJ10"/>
    </sheetView>
  </sheetViews>
  <sheetFormatPr baseColWidth="10" defaultColWidth="8.83203125" defaultRowHeight="15" x14ac:dyDescent="0.2"/>
  <cols>
    <col min="1" max="1" width="49.5" bestFit="1" customWidth="1"/>
    <col min="2" max="2" width="28.1640625" customWidth="1"/>
    <col min="3" max="3" width="16.1640625" bestFit="1" customWidth="1"/>
    <col min="4" max="4" width="8.6640625" bestFit="1" customWidth="1"/>
    <col min="5" max="5" width="15.33203125" bestFit="1" customWidth="1"/>
    <col min="6" max="6" width="16.1640625" bestFit="1" customWidth="1"/>
    <col min="7" max="7" width="8.6640625" bestFit="1" customWidth="1"/>
    <col min="8" max="8" width="15.33203125" bestFit="1" customWidth="1"/>
    <col min="9" max="9" width="16.1640625" bestFit="1" customWidth="1"/>
    <col min="10" max="10" width="8.6640625" bestFit="1" customWidth="1"/>
    <col min="11" max="11" width="15.33203125" bestFit="1" customWidth="1"/>
    <col min="12" max="12" width="16.1640625" bestFit="1" customWidth="1"/>
    <col min="13" max="13" width="8.6640625" bestFit="1" customWidth="1"/>
    <col min="14" max="14" width="15.33203125" bestFit="1" customWidth="1"/>
    <col min="15" max="15" width="16.1640625" bestFit="1" customWidth="1"/>
    <col min="16" max="16" width="8.6640625" bestFit="1" customWidth="1"/>
    <col min="17" max="17" width="15.33203125" bestFit="1" customWidth="1"/>
    <col min="18" max="18" width="16.1640625" bestFit="1" customWidth="1"/>
    <col min="19" max="19" width="8.6640625" bestFit="1" customWidth="1"/>
    <col min="20" max="20" width="15.33203125" bestFit="1" customWidth="1"/>
    <col min="21" max="21" width="16.1640625" bestFit="1" customWidth="1"/>
    <col min="22" max="22" width="8.6640625" bestFit="1" customWidth="1"/>
    <col min="23" max="23" width="15.33203125" bestFit="1" customWidth="1"/>
    <col min="24" max="24" width="16.1640625" bestFit="1" customWidth="1"/>
    <col min="25" max="25" width="8.6640625" bestFit="1" customWidth="1"/>
    <col min="26" max="26" width="15.33203125" bestFit="1" customWidth="1"/>
    <col min="27" max="27" width="16.1640625" bestFit="1" customWidth="1"/>
    <col min="28" max="28" width="8.6640625" bestFit="1" customWidth="1"/>
    <col min="29" max="29" width="15.33203125" bestFit="1" customWidth="1"/>
    <col min="30" max="30" width="16.1640625" bestFit="1" customWidth="1"/>
    <col min="31" max="31" width="8.6640625" bestFit="1" customWidth="1"/>
    <col min="32" max="32" width="15.33203125" bestFit="1" customWidth="1"/>
    <col min="33" max="33" width="16.1640625" bestFit="1" customWidth="1"/>
    <col min="34" max="34" width="8.6640625" bestFit="1" customWidth="1"/>
    <col min="35" max="35" width="15.33203125" bestFit="1" customWidth="1"/>
    <col min="36" max="36" width="16.1640625" bestFit="1" customWidth="1"/>
    <col min="37" max="37" width="8.6640625" bestFit="1" customWidth="1"/>
    <col min="38" max="38" width="15.33203125" bestFit="1" customWidth="1"/>
    <col min="39" max="39" width="16.1640625" bestFit="1" customWidth="1"/>
    <col min="40" max="40" width="8.6640625" bestFit="1" customWidth="1"/>
    <col min="41" max="41" width="15.33203125" bestFit="1" customWidth="1"/>
    <col min="42" max="42" width="16.1640625" bestFit="1" customWidth="1"/>
    <col min="43" max="43" width="8.6640625" bestFit="1" customWidth="1"/>
    <col min="44" max="44" width="15.33203125" bestFit="1" customWidth="1"/>
    <col min="45" max="45" width="16.1640625" bestFit="1" customWidth="1"/>
    <col min="46" max="46" width="8.6640625" bestFit="1" customWidth="1"/>
    <col min="47" max="47" width="15.33203125" bestFit="1" customWidth="1"/>
    <col min="48" max="48" width="16.1640625" bestFit="1" customWidth="1"/>
    <col min="49" max="49" width="8.6640625" bestFit="1" customWidth="1"/>
    <col min="50" max="50" width="15.33203125" bestFit="1" customWidth="1"/>
    <col min="51" max="51" width="16.1640625" bestFit="1" customWidth="1"/>
    <col min="52" max="52" width="8.6640625" bestFit="1" customWidth="1"/>
    <col min="53" max="53" width="15.33203125" bestFit="1" customWidth="1"/>
    <col min="54" max="54" width="16.1640625" bestFit="1" customWidth="1"/>
    <col min="55" max="55" width="8.6640625" bestFit="1" customWidth="1"/>
    <col min="56" max="56" width="15.33203125" bestFit="1" customWidth="1"/>
    <col min="57" max="57" width="16.1640625" bestFit="1" customWidth="1"/>
    <col min="58" max="58" width="8.6640625" bestFit="1" customWidth="1"/>
    <col min="59" max="59" width="15.33203125" bestFit="1" customWidth="1"/>
    <col min="60" max="60" width="16.1640625" bestFit="1" customWidth="1"/>
    <col min="61" max="61" width="8.6640625" bestFit="1" customWidth="1"/>
    <col min="62" max="62" width="15.33203125" bestFit="1" customWidth="1"/>
    <col min="63" max="63" width="16.1640625" bestFit="1" customWidth="1"/>
    <col min="64" max="64" width="8.6640625" bestFit="1" customWidth="1"/>
    <col min="65" max="65" width="15.33203125" bestFit="1" customWidth="1"/>
    <col min="66" max="66" width="16.1640625" bestFit="1" customWidth="1"/>
    <col min="67" max="67" width="8.6640625" bestFit="1" customWidth="1"/>
    <col min="68" max="68" width="15.33203125" bestFit="1" customWidth="1"/>
    <col min="69" max="69" width="16.1640625" bestFit="1" customWidth="1"/>
    <col min="70" max="70" width="8.6640625" bestFit="1" customWidth="1"/>
    <col min="71" max="71" width="15.33203125" bestFit="1" customWidth="1"/>
    <col min="72" max="72" width="16.1640625" bestFit="1" customWidth="1"/>
    <col min="73" max="73" width="8.6640625" bestFit="1" customWidth="1"/>
    <col min="74" max="74" width="15.33203125" bestFit="1" customWidth="1"/>
    <col min="75" max="75" width="16.1640625" bestFit="1" customWidth="1"/>
    <col min="76" max="76" width="8.6640625" bestFit="1" customWidth="1"/>
    <col min="77" max="77" width="15.33203125" bestFit="1" customWidth="1"/>
    <col min="78" max="78" width="16.1640625" bestFit="1" customWidth="1"/>
    <col min="79" max="79" width="8.6640625" bestFit="1" customWidth="1"/>
    <col min="80" max="80" width="15.33203125" bestFit="1" customWidth="1"/>
    <col min="81" max="81" width="16.1640625" bestFit="1" customWidth="1"/>
    <col min="82" max="82" width="8.6640625" bestFit="1" customWidth="1"/>
    <col min="83" max="83" width="15.33203125" bestFit="1" customWidth="1"/>
    <col min="84" max="84" width="16.1640625" bestFit="1" customWidth="1"/>
    <col min="85" max="85" width="8.6640625" bestFit="1" customWidth="1"/>
    <col min="86" max="86" width="15.33203125" bestFit="1" customWidth="1"/>
    <col min="87" max="87" width="16.1640625" bestFit="1" customWidth="1"/>
    <col min="88" max="88" width="8.6640625" bestFit="1" customWidth="1"/>
    <col min="89" max="89" width="15.33203125" bestFit="1" customWidth="1"/>
    <col min="90" max="90" width="16.1640625" bestFit="1" customWidth="1"/>
    <col min="91" max="91" width="8.6640625" bestFit="1" customWidth="1"/>
    <col min="92" max="92" width="15.33203125" bestFit="1" customWidth="1"/>
    <col min="93" max="93" width="16.1640625" bestFit="1" customWidth="1"/>
    <col min="94" max="94" width="8.6640625" bestFit="1" customWidth="1"/>
    <col min="95" max="95" width="15.33203125" bestFit="1" customWidth="1"/>
    <col min="96" max="96" width="16.1640625" bestFit="1" customWidth="1"/>
    <col min="97" max="97" width="8.6640625" bestFit="1" customWidth="1"/>
    <col min="98" max="98" width="15.33203125" bestFit="1" customWidth="1"/>
    <col min="99" max="99" width="16.1640625" bestFit="1" customWidth="1"/>
    <col min="100" max="100" width="8.6640625" bestFit="1" customWidth="1"/>
    <col min="101" max="101" width="15.33203125" bestFit="1" customWidth="1"/>
    <col min="102" max="102" width="16.1640625" bestFit="1" customWidth="1"/>
    <col min="103" max="103" width="8.6640625" bestFit="1" customWidth="1"/>
    <col min="104" max="104" width="15.33203125" bestFit="1" customWidth="1"/>
    <col min="105" max="105" width="16.1640625" bestFit="1" customWidth="1"/>
    <col min="106" max="106" width="8.6640625" bestFit="1" customWidth="1"/>
    <col min="107" max="107" width="15.33203125" bestFit="1" customWidth="1"/>
    <col min="108" max="108" width="16.1640625" bestFit="1" customWidth="1"/>
    <col min="109" max="109" width="8.6640625" bestFit="1" customWidth="1"/>
    <col min="110" max="110" width="15.33203125" bestFit="1" customWidth="1"/>
    <col min="111" max="111" width="16.1640625" bestFit="1" customWidth="1"/>
    <col min="112" max="112" width="8.6640625" bestFit="1" customWidth="1"/>
    <col min="113" max="113" width="15.33203125" bestFit="1" customWidth="1"/>
    <col min="114" max="114" width="15.5" bestFit="1" customWidth="1"/>
    <col min="115" max="115" width="8.6640625" bestFit="1" customWidth="1"/>
    <col min="116" max="116" width="15.33203125" bestFit="1" customWidth="1"/>
    <col min="117" max="117" width="15.5" bestFit="1" customWidth="1"/>
    <col min="118" max="118" width="8.6640625" bestFit="1" customWidth="1"/>
    <col min="119" max="119" width="15.33203125" bestFit="1" customWidth="1"/>
    <col min="120" max="120" width="15.5" bestFit="1" customWidth="1"/>
    <col min="121" max="121" width="8.6640625" bestFit="1" customWidth="1"/>
    <col min="122" max="122" width="15.33203125" bestFit="1" customWidth="1"/>
    <col min="123" max="123" width="15.5" bestFit="1" customWidth="1"/>
    <col min="124" max="124" width="8.6640625" bestFit="1" customWidth="1"/>
    <col min="125" max="125" width="15.33203125" bestFit="1" customWidth="1"/>
    <col min="126" max="126" width="15.5" bestFit="1" customWidth="1"/>
    <col min="127" max="127" width="8.6640625" bestFit="1" customWidth="1"/>
    <col min="128" max="128" width="15.33203125" bestFit="1" customWidth="1"/>
    <col min="129" max="129" width="15.5" bestFit="1" customWidth="1"/>
    <col min="130" max="130" width="8.6640625" bestFit="1" customWidth="1"/>
    <col min="131" max="131" width="15.33203125" bestFit="1" customWidth="1"/>
    <col min="132" max="132" width="15.5" bestFit="1" customWidth="1"/>
    <col min="133" max="133" width="8.6640625" bestFit="1" customWidth="1"/>
    <col min="134" max="134" width="15.33203125" bestFit="1" customWidth="1"/>
    <col min="135" max="135" width="15.5" bestFit="1" customWidth="1"/>
    <col min="136" max="136" width="8.6640625" bestFit="1" customWidth="1"/>
    <col min="137" max="137" width="15.33203125" bestFit="1" customWidth="1"/>
    <col min="138" max="138" width="15.5" bestFit="1" customWidth="1"/>
    <col min="139" max="139" width="8.6640625" bestFit="1" customWidth="1"/>
    <col min="140" max="140" width="15.33203125" bestFit="1" customWidth="1"/>
    <col min="141" max="141" width="15.5" bestFit="1" customWidth="1"/>
    <col min="142" max="142" width="8.6640625" bestFit="1" customWidth="1"/>
    <col min="143" max="143" width="15.33203125" bestFit="1" customWidth="1"/>
    <col min="144" max="144" width="15.5" bestFit="1" customWidth="1"/>
    <col min="145" max="145" width="8.6640625" bestFit="1" customWidth="1"/>
    <col min="146" max="146" width="15.33203125" bestFit="1" customWidth="1"/>
    <col min="147" max="147" width="15.5" bestFit="1" customWidth="1"/>
    <col min="148" max="148" width="8.6640625" bestFit="1" customWidth="1"/>
    <col min="149" max="149" width="15.33203125" bestFit="1" customWidth="1"/>
    <col min="150" max="150" width="15.5" bestFit="1" customWidth="1"/>
    <col min="151" max="151" width="8.6640625" bestFit="1" customWidth="1"/>
    <col min="152" max="152" width="15.33203125" bestFit="1" customWidth="1"/>
    <col min="153" max="153" width="15.5" bestFit="1" customWidth="1"/>
    <col min="154" max="154" width="8.6640625" bestFit="1" customWidth="1"/>
    <col min="155" max="155" width="15.33203125" bestFit="1" customWidth="1"/>
    <col min="156" max="156" width="15.5" bestFit="1" customWidth="1"/>
    <col min="157" max="157" width="8.6640625" bestFit="1" customWidth="1"/>
    <col min="158" max="158" width="15.33203125" bestFit="1" customWidth="1"/>
    <col min="159" max="159" width="15.5" bestFit="1" customWidth="1"/>
    <col min="160" max="160" width="8.6640625" bestFit="1" customWidth="1"/>
    <col min="161" max="161" width="15.33203125" bestFit="1" customWidth="1"/>
    <col min="162" max="162" width="15.5" bestFit="1" customWidth="1"/>
    <col min="163" max="163" width="8.6640625" bestFit="1" customWidth="1"/>
    <col min="164" max="164" width="15.33203125" bestFit="1" customWidth="1"/>
    <col min="165" max="165" width="15.5" bestFit="1" customWidth="1"/>
    <col min="166" max="166" width="8.6640625" bestFit="1" customWidth="1"/>
    <col min="167" max="167" width="15.33203125" bestFit="1" customWidth="1"/>
    <col min="168" max="168" width="15.5" bestFit="1" customWidth="1"/>
    <col min="169" max="169" width="8.6640625" bestFit="1" customWidth="1"/>
    <col min="170" max="170" width="15.33203125" bestFit="1" customWidth="1"/>
    <col min="171" max="171" width="15.5" bestFit="1" customWidth="1"/>
    <col min="172" max="172" width="8.6640625" bestFit="1" customWidth="1"/>
    <col min="173" max="173" width="15.33203125" bestFit="1" customWidth="1"/>
    <col min="174" max="174" width="15.5" bestFit="1" customWidth="1"/>
    <col min="175" max="175" width="8.6640625" bestFit="1" customWidth="1"/>
    <col min="176" max="176" width="15.33203125" bestFit="1" customWidth="1"/>
    <col min="177" max="177" width="15.5" bestFit="1" customWidth="1"/>
    <col min="178" max="178" width="8.6640625" bestFit="1" customWidth="1"/>
    <col min="179" max="179" width="15.33203125" bestFit="1" customWidth="1"/>
    <col min="180" max="180" width="15.5" bestFit="1" customWidth="1"/>
    <col min="181" max="181" width="8.6640625" bestFit="1" customWidth="1"/>
    <col min="182" max="182" width="15.33203125" bestFit="1" customWidth="1"/>
    <col min="183" max="183" width="15.5" bestFit="1" customWidth="1"/>
    <col min="184" max="184" width="8.6640625" bestFit="1" customWidth="1"/>
    <col min="185" max="185" width="15.33203125" bestFit="1" customWidth="1"/>
    <col min="186" max="186" width="15.5" bestFit="1" customWidth="1"/>
    <col min="187" max="187" width="8.6640625" bestFit="1" customWidth="1"/>
    <col min="188" max="188" width="15.33203125" bestFit="1" customWidth="1"/>
    <col min="189" max="189" width="15.5" bestFit="1" customWidth="1"/>
    <col min="190" max="190" width="8.6640625" bestFit="1" customWidth="1"/>
    <col min="191" max="191" width="15.33203125" bestFit="1" customWidth="1"/>
    <col min="192" max="192" width="15.5" bestFit="1" customWidth="1"/>
    <col min="193" max="193" width="8.6640625" bestFit="1" customWidth="1"/>
    <col min="194" max="194" width="15.33203125" bestFit="1" customWidth="1"/>
    <col min="195" max="195" width="15.5" bestFit="1" customWidth="1"/>
    <col min="196" max="196" width="8.6640625" bestFit="1" customWidth="1"/>
    <col min="197" max="197" width="15.33203125" bestFit="1" customWidth="1"/>
    <col min="198" max="198" width="15.5" bestFit="1" customWidth="1"/>
    <col min="199" max="199" width="8.6640625" bestFit="1" customWidth="1"/>
    <col min="200" max="200" width="15.33203125" bestFit="1" customWidth="1"/>
    <col min="201" max="201" width="15.5" bestFit="1" customWidth="1"/>
    <col min="202" max="202" width="8.6640625" bestFit="1" customWidth="1"/>
    <col min="203" max="203" width="15.33203125" bestFit="1" customWidth="1"/>
    <col min="204" max="204" width="15.5" bestFit="1" customWidth="1"/>
    <col min="205" max="205" width="8.6640625" bestFit="1" customWidth="1"/>
    <col min="206" max="206" width="15.33203125" bestFit="1" customWidth="1"/>
    <col min="207" max="207" width="15.5" bestFit="1" customWidth="1"/>
    <col min="208" max="208" width="8.6640625" bestFit="1" customWidth="1"/>
    <col min="209" max="209" width="15.33203125" bestFit="1" customWidth="1"/>
    <col min="210" max="210" width="15.5" bestFit="1" customWidth="1"/>
    <col min="211" max="211" width="8.6640625" bestFit="1" customWidth="1"/>
    <col min="212" max="212" width="15.33203125" bestFit="1" customWidth="1"/>
    <col min="213" max="213" width="15.5" bestFit="1" customWidth="1"/>
    <col min="214" max="214" width="8.6640625" bestFit="1" customWidth="1"/>
    <col min="215" max="215" width="15.33203125" bestFit="1" customWidth="1"/>
    <col min="216" max="216" width="15.5" bestFit="1" customWidth="1"/>
    <col min="217" max="217" width="8.6640625" bestFit="1" customWidth="1"/>
    <col min="218" max="218" width="15.33203125" bestFit="1" customWidth="1"/>
    <col min="219" max="219" width="15.5" bestFit="1" customWidth="1"/>
    <col min="220" max="220" width="8.6640625" bestFit="1" customWidth="1"/>
    <col min="221" max="221" width="15.33203125" bestFit="1" customWidth="1"/>
    <col min="222" max="222" width="15.5" bestFit="1" customWidth="1"/>
    <col min="223" max="223" width="8.6640625" bestFit="1" customWidth="1"/>
    <col min="224" max="224" width="15.33203125" bestFit="1" customWidth="1"/>
    <col min="225" max="225" width="15.5" bestFit="1" customWidth="1"/>
    <col min="226" max="226" width="8.6640625" bestFit="1" customWidth="1"/>
    <col min="227" max="227" width="15.33203125" bestFit="1" customWidth="1"/>
    <col min="228" max="228" width="15.5" bestFit="1" customWidth="1"/>
    <col min="229" max="229" width="8.6640625" bestFit="1" customWidth="1"/>
    <col min="230" max="230" width="15.33203125" bestFit="1" customWidth="1"/>
    <col min="231" max="231" width="15.5" bestFit="1" customWidth="1"/>
    <col min="232" max="232" width="8.6640625" bestFit="1" customWidth="1"/>
    <col min="233" max="233" width="15.33203125" bestFit="1" customWidth="1"/>
    <col min="234" max="234" width="15.5" bestFit="1" customWidth="1"/>
    <col min="235" max="235" width="8.6640625" bestFit="1" customWidth="1"/>
    <col min="236" max="236" width="15.33203125" bestFit="1" customWidth="1"/>
    <col min="237" max="237" width="15.5" bestFit="1" customWidth="1"/>
    <col min="238" max="238" width="8.6640625" bestFit="1" customWidth="1"/>
    <col min="239" max="239" width="15.33203125" bestFit="1" customWidth="1"/>
    <col min="240" max="240" width="15.5" bestFit="1" customWidth="1"/>
    <col min="241" max="241" width="8.6640625" bestFit="1" customWidth="1"/>
    <col min="242" max="242" width="15.33203125" bestFit="1" customWidth="1"/>
    <col min="243" max="243" width="15.5" bestFit="1" customWidth="1"/>
    <col min="244" max="244" width="8.6640625" bestFit="1" customWidth="1"/>
    <col min="245" max="245" width="15.33203125" bestFit="1" customWidth="1"/>
    <col min="246" max="246" width="15.5" bestFit="1" customWidth="1"/>
    <col min="247" max="247" width="8.6640625" bestFit="1" customWidth="1"/>
    <col min="248" max="248" width="15.33203125" bestFit="1" customWidth="1"/>
    <col min="249" max="249" width="15.5" bestFit="1" customWidth="1"/>
    <col min="250" max="250" width="8.6640625" bestFit="1" customWidth="1"/>
    <col min="251" max="251" width="15.33203125" bestFit="1" customWidth="1"/>
    <col min="252" max="252" width="15.5" bestFit="1" customWidth="1"/>
    <col min="253" max="253" width="8.6640625" bestFit="1" customWidth="1"/>
    <col min="254" max="254" width="15.33203125" bestFit="1" customWidth="1"/>
    <col min="255" max="255" width="15.5" bestFit="1" customWidth="1"/>
    <col min="256" max="256" width="8.6640625" bestFit="1" customWidth="1"/>
    <col min="257" max="257" width="15.33203125" bestFit="1" customWidth="1"/>
    <col min="258" max="258" width="15.5" bestFit="1" customWidth="1"/>
    <col min="259" max="259" width="8.6640625" bestFit="1" customWidth="1"/>
    <col min="260" max="260" width="15.33203125" bestFit="1" customWidth="1"/>
    <col min="261" max="261" width="15.5" bestFit="1" customWidth="1"/>
    <col min="262" max="262" width="8.6640625" bestFit="1" customWidth="1"/>
    <col min="263" max="263" width="15.33203125" bestFit="1" customWidth="1"/>
    <col min="264" max="264" width="15.5" bestFit="1" customWidth="1"/>
    <col min="265" max="265" width="8.6640625" bestFit="1" customWidth="1"/>
    <col min="266" max="266" width="15.33203125" bestFit="1" customWidth="1"/>
    <col min="267" max="267" width="15.5" bestFit="1" customWidth="1"/>
    <col min="268" max="268" width="8.6640625" bestFit="1" customWidth="1"/>
    <col min="269" max="269" width="15.33203125" bestFit="1" customWidth="1"/>
    <col min="270" max="270" width="15.5" bestFit="1" customWidth="1"/>
    <col min="271" max="271" width="8.6640625" bestFit="1" customWidth="1"/>
    <col min="272" max="272" width="15.33203125" bestFit="1" customWidth="1"/>
    <col min="273" max="273" width="15.5" bestFit="1" customWidth="1"/>
    <col min="274" max="274" width="8.6640625" bestFit="1" customWidth="1"/>
    <col min="275" max="275" width="15.33203125" bestFit="1" customWidth="1"/>
    <col min="276" max="276" width="15.5" bestFit="1" customWidth="1"/>
    <col min="277" max="277" width="8.6640625" bestFit="1" customWidth="1"/>
    <col min="278" max="278" width="15.33203125" bestFit="1" customWidth="1"/>
    <col min="279" max="279" width="15.5" bestFit="1" customWidth="1"/>
    <col min="280" max="280" width="8.6640625" bestFit="1" customWidth="1"/>
    <col min="281" max="281" width="15.33203125" bestFit="1" customWidth="1"/>
    <col min="282" max="282" width="15.5" bestFit="1" customWidth="1"/>
    <col min="283" max="283" width="8.6640625" bestFit="1" customWidth="1"/>
    <col min="284" max="284" width="15.33203125" bestFit="1" customWidth="1"/>
    <col min="285" max="285" width="15.5" bestFit="1" customWidth="1"/>
    <col min="286" max="286" width="8.6640625" bestFit="1" customWidth="1"/>
    <col min="287" max="287" width="15.33203125" bestFit="1" customWidth="1"/>
    <col min="288" max="288" width="15.5" bestFit="1" customWidth="1"/>
    <col min="289" max="289" width="8.6640625" bestFit="1" customWidth="1"/>
    <col min="290" max="290" width="15.33203125" bestFit="1" customWidth="1"/>
    <col min="291" max="291" width="15.5" bestFit="1" customWidth="1"/>
    <col min="292" max="292" width="8.6640625" bestFit="1" customWidth="1"/>
    <col min="293" max="293" width="15.33203125" bestFit="1" customWidth="1"/>
    <col min="294" max="294" width="15.5" bestFit="1" customWidth="1"/>
    <col min="295" max="295" width="8.6640625" bestFit="1" customWidth="1"/>
    <col min="296" max="296" width="15.33203125" bestFit="1" customWidth="1"/>
    <col min="297" max="297" width="15.5" bestFit="1" customWidth="1"/>
    <col min="298" max="298" width="8.6640625" bestFit="1" customWidth="1"/>
    <col min="299" max="299" width="15.33203125" bestFit="1" customWidth="1"/>
    <col min="300" max="300" width="16.5" bestFit="1" customWidth="1"/>
    <col min="301" max="301" width="8.6640625" bestFit="1" customWidth="1"/>
    <col min="302" max="302" width="15.33203125" bestFit="1" customWidth="1"/>
    <col min="303" max="303" width="16.5" bestFit="1" customWidth="1"/>
    <col min="304" max="304" width="8.6640625" bestFit="1" customWidth="1"/>
    <col min="305" max="305" width="15.33203125" bestFit="1" customWidth="1"/>
    <col min="306" max="306" width="16.5" bestFit="1" customWidth="1"/>
    <col min="307" max="307" width="8.6640625" bestFit="1" customWidth="1"/>
    <col min="308" max="308" width="15.33203125" bestFit="1" customWidth="1"/>
    <col min="309" max="309" width="16.5" bestFit="1" customWidth="1"/>
    <col min="310" max="310" width="8.6640625" bestFit="1" customWidth="1"/>
    <col min="311" max="311" width="15.33203125" bestFit="1" customWidth="1"/>
    <col min="312" max="312" width="16.5" bestFit="1" customWidth="1"/>
    <col min="313" max="313" width="8.6640625" bestFit="1" customWidth="1"/>
    <col min="314" max="314" width="15.33203125" bestFit="1" customWidth="1"/>
    <col min="315" max="315" width="16.5" bestFit="1" customWidth="1"/>
    <col min="316" max="316" width="8.6640625" bestFit="1" customWidth="1"/>
    <col min="317" max="317" width="15.33203125" bestFit="1" customWidth="1"/>
    <col min="318" max="318" width="16.5" bestFit="1" customWidth="1"/>
    <col min="319" max="319" width="8.6640625" bestFit="1" customWidth="1"/>
    <col min="320" max="320" width="15.33203125" bestFit="1" customWidth="1"/>
    <col min="321" max="321" width="16.5" bestFit="1" customWidth="1"/>
    <col min="322" max="322" width="8.6640625" bestFit="1" customWidth="1"/>
    <col min="323" max="323" width="15.33203125" bestFit="1" customWidth="1"/>
    <col min="324" max="324" width="16.5" bestFit="1" customWidth="1"/>
    <col min="325" max="325" width="8.6640625" bestFit="1" customWidth="1"/>
    <col min="326" max="326" width="15.33203125" bestFit="1" customWidth="1"/>
    <col min="327" max="327" width="16.5" bestFit="1" customWidth="1"/>
    <col min="328" max="328" width="8.6640625" bestFit="1" customWidth="1"/>
    <col min="329" max="329" width="15.33203125" bestFit="1" customWidth="1"/>
    <col min="330" max="330" width="16.5" bestFit="1" customWidth="1"/>
    <col min="331" max="331" width="8.6640625" bestFit="1" customWidth="1"/>
    <col min="332" max="332" width="15.33203125" bestFit="1" customWidth="1"/>
    <col min="333" max="333" width="16.5" bestFit="1" customWidth="1"/>
    <col min="334" max="334" width="8.6640625" bestFit="1" customWidth="1"/>
    <col min="335" max="335" width="15.33203125" bestFit="1" customWidth="1"/>
    <col min="336" max="336" width="16.5" bestFit="1" customWidth="1"/>
    <col min="337" max="337" width="8.6640625" bestFit="1" customWidth="1"/>
    <col min="338" max="338" width="15.33203125" bestFit="1" customWidth="1"/>
    <col min="339" max="339" width="16.5" bestFit="1" customWidth="1"/>
    <col min="340" max="340" width="8.6640625" bestFit="1" customWidth="1"/>
    <col min="341" max="341" width="15.33203125" bestFit="1" customWidth="1"/>
    <col min="342" max="342" width="16.5" bestFit="1" customWidth="1"/>
    <col min="343" max="343" width="8.6640625" bestFit="1" customWidth="1"/>
    <col min="344" max="344" width="15.33203125" bestFit="1" customWidth="1"/>
    <col min="345" max="345" width="16.5" bestFit="1" customWidth="1"/>
    <col min="346" max="346" width="8.6640625" bestFit="1" customWidth="1"/>
    <col min="347" max="347" width="15.33203125" bestFit="1" customWidth="1"/>
    <col min="348" max="348" width="16.5" bestFit="1" customWidth="1"/>
    <col min="349" max="349" width="8.6640625" bestFit="1" customWidth="1"/>
    <col min="350" max="350" width="15.33203125" bestFit="1" customWidth="1"/>
    <col min="351" max="351" width="16.5" bestFit="1" customWidth="1"/>
    <col min="352" max="352" width="8.6640625" bestFit="1" customWidth="1"/>
    <col min="353" max="353" width="15.33203125" bestFit="1" customWidth="1"/>
    <col min="354" max="354" width="16.5" bestFit="1" customWidth="1"/>
    <col min="355" max="355" width="8.6640625" bestFit="1" customWidth="1"/>
    <col min="356" max="356" width="15.33203125" bestFit="1" customWidth="1"/>
    <col min="357" max="357" width="16.5" bestFit="1" customWidth="1"/>
    <col min="358" max="358" width="8.6640625" bestFit="1" customWidth="1"/>
    <col min="359" max="359" width="15.33203125" bestFit="1" customWidth="1"/>
    <col min="360" max="360" width="16.5" bestFit="1" customWidth="1"/>
    <col min="361" max="361" width="8.6640625" bestFit="1" customWidth="1"/>
    <col min="362" max="362" width="15.33203125" bestFit="1" customWidth="1"/>
    <col min="363" max="363" width="16.5" bestFit="1" customWidth="1"/>
    <col min="364" max="364" width="8.6640625" bestFit="1" customWidth="1"/>
    <col min="365" max="365" width="15.33203125" bestFit="1" customWidth="1"/>
    <col min="366" max="366" width="16.5" bestFit="1" customWidth="1"/>
    <col min="367" max="367" width="8.6640625" bestFit="1" customWidth="1"/>
    <col min="368" max="368" width="15.33203125" bestFit="1" customWidth="1"/>
    <col min="369" max="369" width="16.5" bestFit="1" customWidth="1"/>
    <col min="370" max="370" width="8.6640625" bestFit="1" customWidth="1"/>
    <col min="371" max="371" width="15.33203125" bestFit="1" customWidth="1"/>
    <col min="372" max="372" width="16.5" bestFit="1" customWidth="1"/>
    <col min="373" max="373" width="8.6640625" bestFit="1" customWidth="1"/>
    <col min="374" max="374" width="15.33203125" bestFit="1" customWidth="1"/>
    <col min="375" max="375" width="16.5" bestFit="1" customWidth="1"/>
    <col min="376" max="376" width="8.6640625" bestFit="1" customWidth="1"/>
    <col min="377" max="377" width="15.33203125" bestFit="1" customWidth="1"/>
    <col min="378" max="378" width="16.5" bestFit="1" customWidth="1"/>
    <col min="379" max="379" width="8.6640625" bestFit="1" customWidth="1"/>
    <col min="380" max="380" width="15.33203125" bestFit="1" customWidth="1"/>
    <col min="381" max="381" width="16.5" bestFit="1" customWidth="1"/>
    <col min="382" max="382" width="8.6640625" bestFit="1" customWidth="1"/>
    <col min="383" max="383" width="15.33203125" bestFit="1" customWidth="1"/>
    <col min="384" max="384" width="16.5" bestFit="1" customWidth="1"/>
    <col min="385" max="385" width="8.6640625" bestFit="1" customWidth="1"/>
    <col min="386" max="386" width="15.33203125" bestFit="1" customWidth="1"/>
    <col min="387" max="387" width="16.5" bestFit="1" customWidth="1"/>
    <col min="388" max="388" width="8.6640625" bestFit="1" customWidth="1"/>
    <col min="389" max="389" width="15.33203125" bestFit="1" customWidth="1"/>
    <col min="390" max="390" width="16.5" bestFit="1" customWidth="1"/>
    <col min="391" max="391" width="8.6640625" bestFit="1" customWidth="1"/>
    <col min="392" max="392" width="15.33203125" bestFit="1" customWidth="1"/>
    <col min="393" max="393" width="16.5" bestFit="1" customWidth="1"/>
    <col min="394" max="394" width="8.6640625" bestFit="1" customWidth="1"/>
    <col min="395" max="395" width="15.33203125" bestFit="1" customWidth="1"/>
    <col min="396" max="396" width="16.5" bestFit="1" customWidth="1"/>
    <col min="397" max="397" width="8.6640625" bestFit="1" customWidth="1"/>
    <col min="398" max="398" width="15.33203125" bestFit="1" customWidth="1"/>
    <col min="399" max="399" width="16.5" bestFit="1" customWidth="1"/>
    <col min="400" max="400" width="8.6640625" bestFit="1" customWidth="1"/>
    <col min="401" max="401" width="15.33203125" bestFit="1" customWidth="1"/>
    <col min="402" max="402" width="16.5" bestFit="1" customWidth="1"/>
    <col min="403" max="403" width="8.6640625" bestFit="1" customWidth="1"/>
    <col min="404" max="404" width="15.33203125" bestFit="1" customWidth="1"/>
    <col min="405" max="405" width="16.5" bestFit="1" customWidth="1"/>
    <col min="406" max="406" width="8.6640625" bestFit="1" customWidth="1"/>
    <col min="407" max="407" width="15.33203125" bestFit="1" customWidth="1"/>
    <col min="408" max="408" width="16.5" bestFit="1" customWidth="1"/>
    <col min="409" max="409" width="8.6640625" bestFit="1" customWidth="1"/>
    <col min="410" max="410" width="15.33203125" bestFit="1" customWidth="1"/>
    <col min="411" max="411" width="16.5" bestFit="1" customWidth="1"/>
    <col min="412" max="412" width="8.6640625" bestFit="1" customWidth="1"/>
    <col min="413" max="413" width="15.33203125" bestFit="1" customWidth="1"/>
    <col min="414" max="414" width="16.5" bestFit="1" customWidth="1"/>
    <col min="415" max="415" width="8.6640625" bestFit="1" customWidth="1"/>
    <col min="416" max="416" width="15.33203125" bestFit="1" customWidth="1"/>
    <col min="417" max="417" width="16.5" bestFit="1" customWidth="1"/>
    <col min="418" max="418" width="8.6640625" bestFit="1" customWidth="1"/>
    <col min="419" max="419" width="15.33203125" bestFit="1" customWidth="1"/>
    <col min="420" max="420" width="16.5" bestFit="1" customWidth="1"/>
    <col min="421" max="421" width="8.6640625" bestFit="1" customWidth="1"/>
    <col min="422" max="422" width="15.33203125" bestFit="1" customWidth="1"/>
    <col min="423" max="423" width="16.5" bestFit="1" customWidth="1"/>
    <col min="424" max="424" width="8.6640625" bestFit="1" customWidth="1"/>
    <col min="425" max="425" width="15.33203125" bestFit="1" customWidth="1"/>
    <col min="426" max="426" width="16.5" bestFit="1" customWidth="1"/>
    <col min="427" max="427" width="8.6640625" bestFit="1" customWidth="1"/>
    <col min="428" max="428" width="15.33203125" bestFit="1" customWidth="1"/>
    <col min="429" max="429" width="16.5" bestFit="1" customWidth="1"/>
    <col min="430" max="430" width="8.6640625" bestFit="1" customWidth="1"/>
    <col min="431" max="431" width="15.33203125" bestFit="1" customWidth="1"/>
    <col min="432" max="432" width="16.5" bestFit="1" customWidth="1"/>
    <col min="433" max="433" width="8.6640625" bestFit="1" customWidth="1"/>
    <col min="434" max="434" width="15.33203125" bestFit="1" customWidth="1"/>
    <col min="435" max="435" width="16.5" bestFit="1" customWidth="1"/>
    <col min="436" max="436" width="8.6640625" bestFit="1" customWidth="1"/>
    <col min="437" max="437" width="15.33203125" bestFit="1" customWidth="1"/>
    <col min="438" max="438" width="16.5" bestFit="1" customWidth="1"/>
    <col min="439" max="439" width="8.6640625" bestFit="1" customWidth="1"/>
    <col min="440" max="440" width="15.33203125" bestFit="1" customWidth="1"/>
    <col min="441" max="441" width="16.5" bestFit="1" customWidth="1"/>
    <col min="442" max="442" width="8.6640625" bestFit="1" customWidth="1"/>
    <col min="443" max="443" width="15.33203125" bestFit="1" customWidth="1"/>
    <col min="444" max="444" width="16.5" bestFit="1" customWidth="1"/>
    <col min="445" max="445" width="8.6640625" bestFit="1" customWidth="1"/>
    <col min="446" max="446" width="15.33203125" bestFit="1" customWidth="1"/>
    <col min="447" max="447" width="16.5" bestFit="1" customWidth="1"/>
    <col min="448" max="448" width="8.6640625" bestFit="1" customWidth="1"/>
    <col min="449" max="449" width="15.33203125" bestFit="1" customWidth="1"/>
    <col min="450" max="450" width="16.5" bestFit="1" customWidth="1"/>
    <col min="451" max="451" width="8.6640625" bestFit="1" customWidth="1"/>
    <col min="452" max="452" width="15.33203125" bestFit="1" customWidth="1"/>
    <col min="453" max="453" width="16.5" bestFit="1" customWidth="1"/>
    <col min="454" max="454" width="8.6640625" bestFit="1" customWidth="1"/>
    <col min="455" max="455" width="15.33203125" bestFit="1" customWidth="1"/>
    <col min="456" max="456" width="16.5" bestFit="1" customWidth="1"/>
    <col min="457" max="457" width="8.6640625" bestFit="1" customWidth="1"/>
    <col min="458" max="458" width="15.33203125" bestFit="1" customWidth="1"/>
    <col min="459" max="459" width="16.5" bestFit="1" customWidth="1"/>
    <col min="460" max="460" width="8.6640625" bestFit="1" customWidth="1"/>
    <col min="461" max="461" width="15.33203125" bestFit="1" customWidth="1"/>
    <col min="462" max="462" width="16.5" bestFit="1" customWidth="1"/>
    <col min="463" max="463" width="8.6640625" bestFit="1" customWidth="1"/>
    <col min="464" max="464" width="15.33203125" bestFit="1" customWidth="1"/>
    <col min="465" max="465" width="16.5" bestFit="1" customWidth="1"/>
    <col min="466" max="466" width="8.6640625" bestFit="1" customWidth="1"/>
    <col min="467" max="467" width="15.33203125" bestFit="1" customWidth="1"/>
    <col min="468" max="468" width="16.5" bestFit="1" customWidth="1"/>
    <col min="469" max="469" width="8.6640625" bestFit="1" customWidth="1"/>
    <col min="470" max="470" width="15.33203125" bestFit="1" customWidth="1"/>
    <col min="471" max="471" width="16.5" bestFit="1" customWidth="1"/>
    <col min="472" max="472" width="8.6640625" bestFit="1" customWidth="1"/>
    <col min="473" max="473" width="15.33203125" bestFit="1" customWidth="1"/>
    <col min="474" max="474" width="16.5" bestFit="1" customWidth="1"/>
    <col min="475" max="475" width="8.6640625" bestFit="1" customWidth="1"/>
    <col min="476" max="476" width="15.33203125" bestFit="1" customWidth="1"/>
    <col min="477" max="477" width="16.5" bestFit="1" customWidth="1"/>
    <col min="478" max="478" width="8.6640625" bestFit="1" customWidth="1"/>
    <col min="479" max="479" width="15.33203125" bestFit="1" customWidth="1"/>
    <col min="480" max="480" width="16.5" bestFit="1" customWidth="1"/>
    <col min="481" max="481" width="8.6640625" bestFit="1" customWidth="1"/>
    <col min="482" max="482" width="15.33203125" bestFit="1" customWidth="1"/>
    <col min="483" max="483" width="16.5" bestFit="1" customWidth="1"/>
    <col min="484" max="484" width="8.6640625" bestFit="1" customWidth="1"/>
    <col min="485" max="485" width="15.33203125" bestFit="1" customWidth="1"/>
    <col min="486" max="486" width="16.5" bestFit="1" customWidth="1"/>
    <col min="487" max="487" width="8.6640625" bestFit="1" customWidth="1"/>
    <col min="488" max="488" width="15.33203125" bestFit="1" customWidth="1"/>
    <col min="489" max="489" width="16.5" bestFit="1" customWidth="1"/>
    <col min="490" max="490" width="8.6640625" bestFit="1" customWidth="1"/>
    <col min="491" max="491" width="15.33203125" bestFit="1" customWidth="1"/>
    <col min="492" max="492" width="16.5" bestFit="1" customWidth="1"/>
    <col min="493" max="493" width="8.6640625" bestFit="1" customWidth="1"/>
    <col min="494" max="494" width="15.33203125" bestFit="1" customWidth="1"/>
    <col min="495" max="495" width="16.5" bestFit="1" customWidth="1"/>
    <col min="496" max="496" width="8.6640625" bestFit="1" customWidth="1"/>
    <col min="497" max="497" width="15.33203125" bestFit="1" customWidth="1"/>
    <col min="498" max="498" width="16.5" bestFit="1" customWidth="1"/>
    <col min="499" max="499" width="8.6640625" bestFit="1" customWidth="1"/>
    <col min="500" max="500" width="15.33203125" bestFit="1" customWidth="1"/>
    <col min="501" max="501" width="16.5" bestFit="1" customWidth="1"/>
    <col min="502" max="502" width="8.6640625" bestFit="1" customWidth="1"/>
    <col min="503" max="503" width="15.33203125" bestFit="1" customWidth="1"/>
    <col min="504" max="504" width="16.5" bestFit="1" customWidth="1"/>
    <col min="505" max="505" width="8.6640625" bestFit="1" customWidth="1"/>
    <col min="506" max="506" width="15.33203125" bestFit="1" customWidth="1"/>
    <col min="507" max="507" width="16.5" bestFit="1" customWidth="1"/>
    <col min="508" max="508" width="8.6640625" bestFit="1" customWidth="1"/>
    <col min="509" max="509" width="15.33203125" bestFit="1" customWidth="1"/>
    <col min="510" max="510" width="16.5" bestFit="1" customWidth="1"/>
    <col min="511" max="511" width="8.6640625" bestFit="1" customWidth="1"/>
    <col min="512" max="512" width="15.33203125" bestFit="1" customWidth="1"/>
    <col min="513" max="513" width="16.5" bestFit="1" customWidth="1"/>
    <col min="514" max="514" width="8.6640625" bestFit="1" customWidth="1"/>
    <col min="515" max="515" width="15.33203125" bestFit="1" customWidth="1"/>
    <col min="516" max="516" width="16.5" bestFit="1" customWidth="1"/>
    <col min="517" max="517" width="8.6640625" bestFit="1" customWidth="1"/>
    <col min="518" max="518" width="15.33203125" bestFit="1" customWidth="1"/>
    <col min="519" max="519" width="16.5" bestFit="1" customWidth="1"/>
    <col min="520" max="520" width="8.6640625" bestFit="1" customWidth="1"/>
    <col min="521" max="521" width="15.33203125" bestFit="1" customWidth="1"/>
    <col min="522" max="522" width="16.5" bestFit="1" customWidth="1"/>
    <col min="523" max="523" width="8.6640625" bestFit="1" customWidth="1"/>
    <col min="524" max="524" width="15.33203125" bestFit="1" customWidth="1"/>
    <col min="525" max="525" width="16.5" bestFit="1" customWidth="1"/>
    <col min="526" max="526" width="8.6640625" bestFit="1" customWidth="1"/>
    <col min="527" max="527" width="15.33203125" bestFit="1" customWidth="1"/>
    <col min="528" max="528" width="16.5" bestFit="1" customWidth="1"/>
    <col min="529" max="529" width="8.6640625" bestFit="1" customWidth="1"/>
    <col min="530" max="530" width="15.33203125" bestFit="1" customWidth="1"/>
    <col min="531" max="531" width="16.5" bestFit="1" customWidth="1"/>
    <col min="532" max="532" width="8.6640625" bestFit="1" customWidth="1"/>
    <col min="533" max="533" width="15.33203125" bestFit="1" customWidth="1"/>
    <col min="534" max="534" width="16.5" bestFit="1" customWidth="1"/>
    <col min="535" max="535" width="8.6640625" bestFit="1" customWidth="1"/>
    <col min="536" max="536" width="15.33203125" bestFit="1" customWidth="1"/>
    <col min="537" max="537" width="16.5" bestFit="1" customWidth="1"/>
    <col min="538" max="538" width="8.6640625" bestFit="1" customWidth="1"/>
    <col min="539" max="539" width="15.33203125" bestFit="1" customWidth="1"/>
    <col min="540" max="540" width="16.5" bestFit="1" customWidth="1"/>
    <col min="541" max="541" width="8.6640625" bestFit="1" customWidth="1"/>
    <col min="542" max="542" width="15.33203125" bestFit="1" customWidth="1"/>
    <col min="543" max="543" width="16.5" bestFit="1" customWidth="1"/>
    <col min="544" max="544" width="8.6640625" bestFit="1" customWidth="1"/>
    <col min="545" max="545" width="15.33203125" bestFit="1" customWidth="1"/>
    <col min="546" max="546" width="16.5" bestFit="1" customWidth="1"/>
    <col min="547" max="547" width="8.6640625" bestFit="1" customWidth="1"/>
    <col min="548" max="548" width="15.33203125" bestFit="1" customWidth="1"/>
    <col min="549" max="549" width="16.5" bestFit="1" customWidth="1"/>
    <col min="550" max="550" width="8.6640625" bestFit="1" customWidth="1"/>
    <col min="551" max="551" width="15.33203125" bestFit="1" customWidth="1"/>
    <col min="552" max="552" width="16.5" bestFit="1" customWidth="1"/>
    <col min="553" max="553" width="8.6640625" bestFit="1" customWidth="1"/>
    <col min="554" max="554" width="15.33203125" bestFit="1" customWidth="1"/>
    <col min="555" max="555" width="16.5" bestFit="1" customWidth="1"/>
    <col min="556" max="556" width="8.6640625" bestFit="1" customWidth="1"/>
    <col min="557" max="557" width="15.33203125" bestFit="1" customWidth="1"/>
    <col min="558" max="558" width="16.5" bestFit="1" customWidth="1"/>
    <col min="559" max="559" width="8.6640625" bestFit="1" customWidth="1"/>
    <col min="560" max="560" width="15.33203125" bestFit="1" customWidth="1"/>
    <col min="561" max="561" width="16.5" bestFit="1" customWidth="1"/>
    <col min="562" max="562" width="8.6640625" bestFit="1" customWidth="1"/>
    <col min="563" max="563" width="15.33203125" bestFit="1" customWidth="1"/>
    <col min="564" max="564" width="16.5" bestFit="1" customWidth="1"/>
    <col min="565" max="565" width="8.6640625" bestFit="1" customWidth="1"/>
    <col min="566" max="566" width="15.33203125" bestFit="1" customWidth="1"/>
    <col min="567" max="567" width="16.5" bestFit="1" customWidth="1"/>
    <col min="568" max="568" width="8.6640625" bestFit="1" customWidth="1"/>
    <col min="569" max="569" width="15.33203125" bestFit="1" customWidth="1"/>
    <col min="570" max="570" width="16.5" bestFit="1" customWidth="1"/>
    <col min="571" max="571" width="8.6640625" bestFit="1" customWidth="1"/>
    <col min="572" max="572" width="15.33203125" bestFit="1" customWidth="1"/>
    <col min="573" max="573" width="16.5" bestFit="1" customWidth="1"/>
    <col min="574" max="574" width="8.6640625" bestFit="1" customWidth="1"/>
    <col min="575" max="575" width="15.33203125" bestFit="1" customWidth="1"/>
    <col min="576" max="576" width="16.5" bestFit="1" customWidth="1"/>
    <col min="577" max="577" width="8.6640625" bestFit="1" customWidth="1"/>
    <col min="578" max="578" width="15.33203125" bestFit="1" customWidth="1"/>
    <col min="579" max="579" width="16.5" bestFit="1" customWidth="1"/>
    <col min="580" max="580" width="8.6640625" bestFit="1" customWidth="1"/>
    <col min="581" max="581" width="15.33203125" bestFit="1" customWidth="1"/>
    <col min="582" max="582" width="16.5" bestFit="1" customWidth="1"/>
    <col min="583" max="583" width="8.6640625" bestFit="1" customWidth="1"/>
    <col min="584" max="584" width="15.33203125" bestFit="1" customWidth="1"/>
    <col min="585" max="585" width="16.5" bestFit="1" customWidth="1"/>
    <col min="586" max="586" width="8.6640625" bestFit="1" customWidth="1"/>
    <col min="587" max="587" width="15.33203125" bestFit="1" customWidth="1"/>
    <col min="588" max="588" width="16.5" bestFit="1" customWidth="1"/>
    <col min="589" max="589" width="8.6640625" bestFit="1" customWidth="1"/>
    <col min="590" max="590" width="15.33203125" bestFit="1" customWidth="1"/>
    <col min="591" max="591" width="16.5" bestFit="1" customWidth="1"/>
    <col min="592" max="592" width="8.6640625" bestFit="1" customWidth="1"/>
    <col min="593" max="593" width="15.33203125" bestFit="1" customWidth="1"/>
    <col min="594" max="594" width="16.5" bestFit="1" customWidth="1"/>
    <col min="595" max="595" width="8.6640625" bestFit="1" customWidth="1"/>
    <col min="596" max="596" width="15.33203125" bestFit="1" customWidth="1"/>
    <col min="597" max="599" width="15.33203125" customWidth="1"/>
    <col min="600" max="600" width="16.5" bestFit="1" customWidth="1"/>
    <col min="601" max="601" width="8.6640625" bestFit="1" customWidth="1"/>
    <col min="602" max="602" width="15.33203125" bestFit="1" customWidth="1"/>
    <col min="603" max="603" width="16.5" bestFit="1" customWidth="1"/>
    <col min="604" max="604" width="8.6640625" bestFit="1" customWidth="1"/>
    <col min="605" max="605" width="15.33203125" bestFit="1" customWidth="1"/>
    <col min="606" max="606" width="16.5" bestFit="1" customWidth="1"/>
    <col min="607" max="607" width="8.6640625" bestFit="1" customWidth="1"/>
    <col min="608" max="608" width="15.33203125" bestFit="1" customWidth="1"/>
    <col min="609" max="609" width="16.5" bestFit="1" customWidth="1"/>
    <col min="610" max="610" width="8.6640625" bestFit="1" customWidth="1"/>
    <col min="611" max="611" width="15.33203125" bestFit="1" customWidth="1"/>
    <col min="612" max="612" width="16.5" bestFit="1" customWidth="1"/>
    <col min="613" max="613" width="8.6640625" bestFit="1" customWidth="1"/>
    <col min="614" max="614" width="15.33203125" bestFit="1" customWidth="1"/>
    <col min="615" max="615" width="16.5" bestFit="1" customWidth="1"/>
    <col min="616" max="616" width="8.6640625" bestFit="1" customWidth="1"/>
    <col min="617" max="617" width="15.33203125" bestFit="1" customWidth="1"/>
    <col min="618" max="618" width="16.5" bestFit="1" customWidth="1"/>
    <col min="619" max="619" width="8.6640625" bestFit="1" customWidth="1"/>
    <col min="620" max="620" width="15.33203125" bestFit="1" customWidth="1"/>
    <col min="621" max="621" width="16.5" bestFit="1" customWidth="1"/>
    <col min="622" max="622" width="8.6640625" bestFit="1" customWidth="1"/>
    <col min="623" max="623" width="15.33203125" bestFit="1" customWidth="1"/>
    <col min="624" max="624" width="16.5" bestFit="1" customWidth="1"/>
    <col min="625" max="625" width="8.6640625" bestFit="1" customWidth="1"/>
    <col min="626" max="626" width="15.33203125" bestFit="1" customWidth="1"/>
    <col min="627" max="627" width="16.5" bestFit="1" customWidth="1"/>
    <col min="628" max="628" width="8.6640625" bestFit="1" customWidth="1"/>
    <col min="629" max="629" width="15.33203125" bestFit="1" customWidth="1"/>
    <col min="630" max="630" width="16.5" bestFit="1" customWidth="1"/>
    <col min="631" max="631" width="8.6640625" bestFit="1" customWidth="1"/>
    <col min="632" max="632" width="15.33203125" bestFit="1" customWidth="1"/>
    <col min="633" max="633" width="16.5" bestFit="1" customWidth="1"/>
    <col min="634" max="634" width="8.6640625" bestFit="1" customWidth="1"/>
    <col min="635" max="635" width="15.33203125" bestFit="1" customWidth="1"/>
    <col min="636" max="636" width="16.5" bestFit="1" customWidth="1"/>
    <col min="637" max="637" width="8.6640625" bestFit="1" customWidth="1"/>
    <col min="638" max="638" width="15.33203125" bestFit="1" customWidth="1"/>
    <col min="639" max="639" width="16.5" bestFit="1" customWidth="1"/>
    <col min="640" max="640" width="8.6640625" bestFit="1" customWidth="1"/>
    <col min="641" max="641" width="15.33203125" bestFit="1" customWidth="1"/>
    <col min="642" max="642" width="16.5" bestFit="1" customWidth="1"/>
    <col min="643" max="643" width="8.6640625" bestFit="1" customWidth="1"/>
    <col min="644" max="644" width="15.33203125" bestFit="1" customWidth="1"/>
    <col min="645" max="645" width="16.5" bestFit="1" customWidth="1"/>
    <col min="646" max="646" width="8.6640625" bestFit="1" customWidth="1"/>
    <col min="647" max="647" width="15.33203125" bestFit="1" customWidth="1"/>
    <col min="648" max="648" width="16.5" bestFit="1" customWidth="1"/>
    <col min="649" max="649" width="8.6640625" bestFit="1" customWidth="1"/>
    <col min="650" max="650" width="15.33203125" bestFit="1" customWidth="1"/>
    <col min="651" max="651" width="16.5" bestFit="1" customWidth="1"/>
    <col min="652" max="652" width="8.6640625" bestFit="1" customWidth="1"/>
    <col min="653" max="653" width="15.33203125" bestFit="1" customWidth="1"/>
    <col min="654" max="654" width="16.5" bestFit="1" customWidth="1"/>
    <col min="655" max="655" width="8.6640625" bestFit="1" customWidth="1"/>
    <col min="656" max="656" width="15.33203125" bestFit="1" customWidth="1"/>
    <col min="657" max="657" width="16.5" bestFit="1" customWidth="1"/>
    <col min="658" max="658" width="8.6640625" bestFit="1" customWidth="1"/>
    <col min="659" max="659" width="15.33203125" bestFit="1" customWidth="1"/>
    <col min="660" max="660" width="16.5" bestFit="1" customWidth="1"/>
    <col min="661" max="661" width="8.6640625" bestFit="1" customWidth="1"/>
    <col min="662" max="662" width="15.33203125" bestFit="1" customWidth="1"/>
    <col min="663" max="663" width="16.5" bestFit="1" customWidth="1"/>
    <col min="664" max="664" width="8.6640625" bestFit="1" customWidth="1"/>
    <col min="665" max="665" width="15.33203125" bestFit="1" customWidth="1"/>
    <col min="666" max="666" width="16.5" bestFit="1" customWidth="1"/>
    <col min="667" max="667" width="8.6640625" bestFit="1" customWidth="1"/>
    <col min="668" max="668" width="15.33203125" bestFit="1" customWidth="1"/>
    <col min="669" max="669" width="16.5" bestFit="1" customWidth="1"/>
    <col min="670" max="670" width="8.6640625" bestFit="1" customWidth="1"/>
    <col min="671" max="671" width="15.33203125" bestFit="1" customWidth="1"/>
    <col min="672" max="672" width="16.5" bestFit="1" customWidth="1"/>
    <col min="673" max="673" width="8.6640625" bestFit="1" customWidth="1"/>
    <col min="674" max="674" width="15.33203125" bestFit="1" customWidth="1"/>
    <col min="675" max="675" width="16.5" bestFit="1" customWidth="1"/>
    <col min="676" max="676" width="8.6640625" bestFit="1" customWidth="1"/>
    <col min="677" max="677" width="15.33203125" bestFit="1" customWidth="1"/>
    <col min="678" max="678" width="16.5" bestFit="1" customWidth="1"/>
    <col min="679" max="679" width="8.6640625" bestFit="1" customWidth="1"/>
    <col min="680" max="680" width="15.33203125" bestFit="1" customWidth="1"/>
    <col min="681" max="681" width="16.5" bestFit="1" customWidth="1"/>
    <col min="682" max="682" width="8.6640625" bestFit="1" customWidth="1"/>
    <col min="683" max="683" width="15.33203125" bestFit="1" customWidth="1"/>
    <col min="684" max="684" width="16.5" bestFit="1" customWidth="1"/>
    <col min="685" max="685" width="8.6640625" bestFit="1" customWidth="1"/>
    <col min="686" max="686" width="15.33203125" bestFit="1" customWidth="1"/>
    <col min="687" max="687" width="16.5" bestFit="1" customWidth="1"/>
    <col min="688" max="688" width="8.6640625" bestFit="1" customWidth="1"/>
    <col min="689" max="689" width="15.33203125" bestFit="1" customWidth="1"/>
    <col min="690" max="690" width="16.5" bestFit="1" customWidth="1"/>
    <col min="691" max="691" width="8.6640625" bestFit="1" customWidth="1"/>
    <col min="692" max="692" width="15.33203125" bestFit="1" customWidth="1"/>
    <col min="693" max="693" width="16.5" bestFit="1" customWidth="1"/>
    <col min="694" max="694" width="8.6640625" bestFit="1" customWidth="1"/>
    <col min="695" max="695" width="15.33203125" bestFit="1" customWidth="1"/>
    <col min="696" max="696" width="16.5" bestFit="1" customWidth="1"/>
    <col min="697" max="697" width="8.6640625" bestFit="1" customWidth="1"/>
    <col min="698" max="698" width="15.33203125" bestFit="1" customWidth="1"/>
    <col min="699" max="699" width="16.5" bestFit="1" customWidth="1"/>
    <col min="700" max="700" width="8.6640625" bestFit="1" customWidth="1"/>
    <col min="701" max="701" width="15.33203125" bestFit="1" customWidth="1"/>
    <col min="702" max="702" width="16.5" bestFit="1" customWidth="1"/>
    <col min="703" max="703" width="8.6640625" bestFit="1" customWidth="1"/>
    <col min="704" max="704" width="15.33203125" bestFit="1" customWidth="1"/>
    <col min="705" max="705" width="16.5" bestFit="1" customWidth="1"/>
    <col min="706" max="706" width="8.6640625" bestFit="1" customWidth="1"/>
    <col min="707" max="707" width="15.33203125" bestFit="1" customWidth="1"/>
    <col min="708" max="708" width="16.5" bestFit="1" customWidth="1"/>
    <col min="709" max="709" width="8.6640625" bestFit="1" customWidth="1"/>
    <col min="710" max="710" width="15.33203125" bestFit="1" customWidth="1"/>
    <col min="711" max="711" width="16.5" bestFit="1" customWidth="1"/>
    <col min="712" max="712" width="8.6640625" bestFit="1" customWidth="1"/>
    <col min="713" max="713" width="15.33203125" bestFit="1" customWidth="1"/>
    <col min="714" max="714" width="16.5" bestFit="1" customWidth="1"/>
    <col min="715" max="715" width="8.6640625" bestFit="1" customWidth="1"/>
    <col min="716" max="716" width="15.33203125" bestFit="1" customWidth="1"/>
    <col min="717" max="717" width="16.5" bestFit="1" customWidth="1"/>
    <col min="718" max="718" width="8.6640625" bestFit="1" customWidth="1"/>
    <col min="719" max="719" width="15.33203125" bestFit="1" customWidth="1"/>
    <col min="720" max="720" width="16.5" bestFit="1" customWidth="1"/>
    <col min="721" max="721" width="8.6640625" bestFit="1" customWidth="1"/>
    <col min="722" max="722" width="15.33203125" bestFit="1" customWidth="1"/>
    <col min="723" max="723" width="16.5" bestFit="1" customWidth="1"/>
    <col min="724" max="724" width="8.6640625" bestFit="1" customWidth="1"/>
    <col min="725" max="725" width="15.33203125" bestFit="1" customWidth="1"/>
    <col min="726" max="726" width="16.5" bestFit="1" customWidth="1"/>
    <col min="727" max="727" width="8.6640625" bestFit="1" customWidth="1"/>
    <col min="728" max="728" width="15.33203125" bestFit="1" customWidth="1"/>
    <col min="729" max="729" width="16.5" bestFit="1" customWidth="1"/>
    <col min="730" max="730" width="8.6640625" bestFit="1" customWidth="1"/>
    <col min="731" max="731" width="15.33203125" bestFit="1" customWidth="1"/>
    <col min="732" max="732" width="16.5" bestFit="1" customWidth="1"/>
    <col min="733" max="733" width="8.6640625" bestFit="1" customWidth="1"/>
    <col min="734" max="734" width="15.33203125" bestFit="1" customWidth="1"/>
    <col min="735" max="735" width="16.5" bestFit="1" customWidth="1"/>
    <col min="736" max="736" width="8.6640625" bestFit="1" customWidth="1"/>
    <col min="737" max="737" width="15.33203125" bestFit="1" customWidth="1"/>
    <col min="738" max="738" width="16.5" bestFit="1" customWidth="1"/>
    <col min="739" max="739" width="8.6640625" bestFit="1" customWidth="1"/>
    <col min="740" max="740" width="15.33203125" bestFit="1" customWidth="1"/>
    <col min="741" max="741" width="16.5" bestFit="1" customWidth="1"/>
    <col min="742" max="742" width="8.6640625" bestFit="1" customWidth="1"/>
    <col min="743" max="743" width="15.33203125" bestFit="1" customWidth="1"/>
    <col min="744" max="744" width="16.5" bestFit="1" customWidth="1"/>
    <col min="745" max="745" width="8.6640625" bestFit="1" customWidth="1"/>
    <col min="746" max="746" width="15.33203125" bestFit="1" customWidth="1"/>
    <col min="747" max="747" width="16.5" bestFit="1" customWidth="1"/>
    <col min="748" max="748" width="8.6640625" bestFit="1" customWidth="1"/>
    <col min="749" max="749" width="15.33203125" bestFit="1" customWidth="1"/>
    <col min="750" max="750" width="16.5" bestFit="1" customWidth="1"/>
    <col min="751" max="751" width="8.6640625" bestFit="1" customWidth="1"/>
    <col min="752" max="752" width="15.33203125" bestFit="1" customWidth="1"/>
    <col min="753" max="753" width="16.5" bestFit="1" customWidth="1"/>
    <col min="754" max="754" width="8.6640625" bestFit="1" customWidth="1"/>
    <col min="755" max="755" width="15.33203125" bestFit="1" customWidth="1"/>
    <col min="756" max="756" width="16.5" bestFit="1" customWidth="1"/>
    <col min="757" max="757" width="8.6640625" bestFit="1" customWidth="1"/>
    <col min="758" max="758" width="15.33203125" bestFit="1" customWidth="1"/>
    <col min="759" max="759" width="16.5" bestFit="1" customWidth="1"/>
    <col min="760" max="760" width="8.6640625" bestFit="1" customWidth="1"/>
    <col min="761" max="761" width="15.33203125" bestFit="1" customWidth="1"/>
    <col min="762" max="762" width="16.5" bestFit="1" customWidth="1"/>
    <col min="763" max="763" width="8.6640625" bestFit="1" customWidth="1"/>
    <col min="764" max="764" width="15.33203125" bestFit="1" customWidth="1"/>
    <col min="765" max="765" width="16.5" bestFit="1" customWidth="1"/>
    <col min="766" max="766" width="8.6640625" bestFit="1" customWidth="1"/>
    <col min="767" max="767" width="15.33203125" bestFit="1" customWidth="1"/>
    <col min="768" max="768" width="16.5" bestFit="1" customWidth="1"/>
    <col min="769" max="769" width="8.6640625" bestFit="1" customWidth="1"/>
    <col min="770" max="770" width="15.33203125" bestFit="1" customWidth="1"/>
    <col min="771" max="771" width="16.5" bestFit="1" customWidth="1"/>
    <col min="772" max="772" width="8.6640625" bestFit="1" customWidth="1"/>
    <col min="773" max="773" width="15.33203125" bestFit="1" customWidth="1"/>
    <col min="774" max="774" width="16.5" bestFit="1" customWidth="1"/>
    <col min="775" max="775" width="8.6640625" bestFit="1" customWidth="1"/>
    <col min="776" max="776" width="15.33203125" bestFit="1" customWidth="1"/>
    <col min="777" max="777" width="16.5" bestFit="1" customWidth="1"/>
    <col min="778" max="778" width="8.6640625" bestFit="1" customWidth="1"/>
    <col min="779" max="779" width="15.33203125" bestFit="1" customWidth="1"/>
    <col min="780" max="780" width="16.5" bestFit="1" customWidth="1"/>
    <col min="781" max="781" width="8.6640625" bestFit="1" customWidth="1"/>
    <col min="782" max="782" width="15.33203125" bestFit="1" customWidth="1"/>
    <col min="783" max="783" width="16.5" bestFit="1" customWidth="1"/>
    <col min="784" max="784" width="8.6640625" bestFit="1" customWidth="1"/>
    <col min="785" max="785" width="15.33203125" bestFit="1" customWidth="1"/>
    <col min="786" max="786" width="16.5" bestFit="1" customWidth="1"/>
    <col min="787" max="787" width="8.6640625" bestFit="1" customWidth="1"/>
    <col min="788" max="788" width="15.33203125" bestFit="1" customWidth="1"/>
    <col min="789" max="789" width="16.5" bestFit="1" customWidth="1"/>
    <col min="790" max="790" width="8.6640625" bestFit="1" customWidth="1"/>
    <col min="791" max="791" width="15.33203125" bestFit="1" customWidth="1"/>
    <col min="792" max="792" width="16.5" bestFit="1" customWidth="1"/>
    <col min="793" max="793" width="8.6640625" bestFit="1" customWidth="1"/>
    <col min="794" max="794" width="15.33203125" bestFit="1" customWidth="1"/>
    <col min="795" max="795" width="16.5" bestFit="1" customWidth="1"/>
    <col min="796" max="796" width="8.6640625" bestFit="1" customWidth="1"/>
    <col min="797" max="797" width="15.33203125" bestFit="1" customWidth="1"/>
    <col min="798" max="798" width="16.5" bestFit="1" customWidth="1"/>
    <col min="799" max="799" width="8.6640625" bestFit="1" customWidth="1"/>
    <col min="800" max="800" width="15.33203125" bestFit="1" customWidth="1"/>
    <col min="801" max="801" width="16.5" bestFit="1" customWidth="1"/>
    <col min="802" max="802" width="8.6640625" bestFit="1" customWidth="1"/>
    <col min="803" max="803" width="15.33203125" bestFit="1" customWidth="1"/>
    <col min="804" max="804" width="16.5" bestFit="1" customWidth="1"/>
    <col min="805" max="805" width="8.6640625" bestFit="1" customWidth="1"/>
    <col min="806" max="806" width="15.33203125" bestFit="1" customWidth="1"/>
    <col min="807" max="807" width="16.5" bestFit="1" customWidth="1"/>
    <col min="808" max="808" width="8.6640625" bestFit="1" customWidth="1"/>
    <col min="809" max="809" width="15.33203125" bestFit="1" customWidth="1"/>
    <col min="810" max="810" width="16.5" bestFit="1" customWidth="1"/>
    <col min="811" max="811" width="8.6640625" bestFit="1" customWidth="1"/>
    <col min="812" max="812" width="15.33203125" bestFit="1" customWidth="1"/>
    <col min="813" max="813" width="16.5" bestFit="1" customWidth="1"/>
    <col min="814" max="814" width="8.6640625" bestFit="1" customWidth="1"/>
    <col min="815" max="815" width="15.33203125" bestFit="1" customWidth="1"/>
    <col min="816" max="816" width="16.5" bestFit="1" customWidth="1"/>
    <col min="817" max="817" width="8.6640625" bestFit="1" customWidth="1"/>
    <col min="818" max="818" width="15.33203125" bestFit="1" customWidth="1"/>
    <col min="819" max="819" width="16.5" bestFit="1" customWidth="1"/>
    <col min="820" max="820" width="8.6640625" bestFit="1" customWidth="1"/>
    <col min="821" max="821" width="15.33203125" bestFit="1" customWidth="1"/>
    <col min="822" max="822" width="16.5" bestFit="1" customWidth="1"/>
    <col min="823" max="823" width="8.6640625" bestFit="1" customWidth="1"/>
    <col min="824" max="824" width="15.33203125" bestFit="1" customWidth="1"/>
    <col min="825" max="825" width="16.5" bestFit="1" customWidth="1"/>
    <col min="826" max="826" width="8.6640625" bestFit="1" customWidth="1"/>
    <col min="827" max="827" width="15.33203125" bestFit="1" customWidth="1"/>
    <col min="828" max="828" width="16.5" bestFit="1" customWidth="1"/>
    <col min="829" max="829" width="8.6640625" bestFit="1" customWidth="1"/>
    <col min="830" max="830" width="15.33203125" bestFit="1" customWidth="1"/>
    <col min="831" max="831" width="16.5" bestFit="1" customWidth="1"/>
    <col min="832" max="832" width="8.6640625" bestFit="1" customWidth="1"/>
    <col min="833" max="833" width="15.33203125" bestFit="1" customWidth="1"/>
    <col min="834" max="834" width="16.5" bestFit="1" customWidth="1"/>
    <col min="835" max="835" width="8.6640625" bestFit="1" customWidth="1"/>
    <col min="836" max="836" width="15.33203125" bestFit="1" customWidth="1"/>
    <col min="837" max="837" width="16.5" bestFit="1" customWidth="1"/>
    <col min="838" max="838" width="8.6640625" bestFit="1" customWidth="1"/>
    <col min="839" max="839" width="15.33203125" bestFit="1" customWidth="1"/>
    <col min="840" max="840" width="16.5" bestFit="1" customWidth="1"/>
    <col min="841" max="841" width="8.6640625" bestFit="1" customWidth="1"/>
    <col min="842" max="842" width="15.33203125" bestFit="1" customWidth="1"/>
    <col min="843" max="843" width="16.5" bestFit="1" customWidth="1"/>
    <col min="844" max="844" width="8.6640625" bestFit="1" customWidth="1"/>
    <col min="845" max="845" width="15.33203125" bestFit="1" customWidth="1"/>
    <col min="846" max="846" width="16.5" bestFit="1" customWidth="1"/>
    <col min="847" max="847" width="8.6640625" bestFit="1" customWidth="1"/>
    <col min="848" max="848" width="15.33203125" bestFit="1" customWidth="1"/>
    <col min="849" max="849" width="16.5" bestFit="1" customWidth="1"/>
    <col min="850" max="850" width="8.6640625" bestFit="1" customWidth="1"/>
    <col min="851" max="851" width="15.33203125" bestFit="1" customWidth="1"/>
    <col min="852" max="852" width="16.5" bestFit="1" customWidth="1"/>
    <col min="853" max="853" width="8.6640625" bestFit="1" customWidth="1"/>
    <col min="854" max="854" width="15.33203125" bestFit="1" customWidth="1"/>
    <col min="855" max="855" width="16.5" bestFit="1" customWidth="1"/>
    <col min="856" max="856" width="8.6640625" bestFit="1" customWidth="1"/>
    <col min="857" max="857" width="15.33203125" bestFit="1" customWidth="1"/>
    <col min="858" max="858" width="16.5" bestFit="1" customWidth="1"/>
    <col min="859" max="859" width="8.6640625" bestFit="1" customWidth="1"/>
    <col min="860" max="860" width="15.33203125" bestFit="1" customWidth="1"/>
    <col min="861" max="861" width="16.5" bestFit="1" customWidth="1"/>
    <col min="862" max="862" width="8.6640625" bestFit="1" customWidth="1"/>
    <col min="863" max="863" width="15.33203125" bestFit="1" customWidth="1"/>
    <col min="864" max="864" width="16.5" bestFit="1" customWidth="1"/>
    <col min="865" max="865" width="8.6640625" bestFit="1" customWidth="1"/>
    <col min="866" max="866" width="15.33203125" bestFit="1" customWidth="1"/>
    <col min="867" max="867" width="16.5" bestFit="1" customWidth="1"/>
    <col min="868" max="868" width="8.6640625" bestFit="1" customWidth="1"/>
    <col min="869" max="869" width="15.33203125" bestFit="1" customWidth="1"/>
    <col min="870" max="870" width="16.5" bestFit="1" customWidth="1"/>
    <col min="871" max="871" width="8.6640625" bestFit="1" customWidth="1"/>
    <col min="872" max="872" width="15.33203125" bestFit="1" customWidth="1"/>
    <col min="873" max="873" width="16.5" bestFit="1" customWidth="1"/>
    <col min="874" max="874" width="8.6640625" bestFit="1" customWidth="1"/>
    <col min="875" max="875" width="15.33203125" bestFit="1" customWidth="1"/>
    <col min="876" max="876" width="16.5" bestFit="1" customWidth="1"/>
    <col min="877" max="877" width="8.6640625" bestFit="1" customWidth="1"/>
    <col min="878" max="878" width="15.33203125" bestFit="1" customWidth="1"/>
    <col min="879" max="879" width="16.5" bestFit="1" customWidth="1"/>
    <col min="880" max="880" width="8.6640625" bestFit="1" customWidth="1"/>
    <col min="881" max="881" width="15.33203125" bestFit="1" customWidth="1"/>
    <col min="882" max="882" width="16.5" bestFit="1" customWidth="1"/>
    <col min="883" max="883" width="8.6640625" bestFit="1" customWidth="1"/>
    <col min="884" max="884" width="15.33203125" bestFit="1" customWidth="1"/>
    <col min="885" max="885" width="16.5" bestFit="1" customWidth="1"/>
    <col min="886" max="886" width="8.6640625" bestFit="1" customWidth="1"/>
    <col min="887" max="887" width="15.33203125" bestFit="1" customWidth="1"/>
    <col min="888" max="888" width="16.5" bestFit="1" customWidth="1"/>
    <col min="889" max="889" width="8.6640625" bestFit="1" customWidth="1"/>
    <col min="890" max="890" width="15.33203125" bestFit="1" customWidth="1"/>
    <col min="891" max="891" width="16.5" bestFit="1" customWidth="1"/>
    <col min="892" max="892" width="8.6640625" bestFit="1" customWidth="1"/>
    <col min="893" max="893" width="15.33203125" bestFit="1" customWidth="1"/>
    <col min="894" max="894" width="16.5" bestFit="1" customWidth="1"/>
    <col min="895" max="895" width="8.6640625" bestFit="1" customWidth="1"/>
    <col min="896" max="896" width="15.33203125" bestFit="1" customWidth="1"/>
    <col min="897" max="897" width="16.5" bestFit="1" customWidth="1"/>
    <col min="898" max="898" width="8.6640625" bestFit="1" customWidth="1"/>
    <col min="899" max="899" width="15.33203125" bestFit="1" customWidth="1"/>
    <col min="900" max="900" width="16.5" bestFit="1" customWidth="1"/>
    <col min="901" max="901" width="8.6640625" bestFit="1" customWidth="1"/>
    <col min="902" max="902" width="15.33203125" bestFit="1" customWidth="1"/>
    <col min="903" max="903" width="19" bestFit="1" customWidth="1"/>
    <col min="904" max="904" width="14.5" bestFit="1" customWidth="1"/>
    <col min="905" max="905" width="14.33203125" bestFit="1" customWidth="1"/>
    <col min="906" max="906" width="16.5" bestFit="1" customWidth="1"/>
    <col min="907" max="907" width="12.5" bestFit="1" customWidth="1"/>
    <col min="908" max="908" width="12" customWidth="1"/>
    <col min="910" max="910" width="10" customWidth="1"/>
    <col min="915" max="915" width="13.5" customWidth="1"/>
  </cols>
  <sheetData>
    <row r="2" spans="1:915" ht="16" thickBot="1" x14ac:dyDescent="0.25">
      <c r="AHV2" s="163" t="s">
        <v>360</v>
      </c>
      <c r="AHW2" s="163"/>
      <c r="AHX2" s="163"/>
      <c r="AHY2" s="163"/>
      <c r="AHZ2" s="163"/>
      <c r="AIA2" s="163"/>
      <c r="AIB2" s="163"/>
      <c r="AIC2" s="163"/>
    </row>
    <row r="3" spans="1:915" ht="33" customHeight="1" thickBot="1" x14ac:dyDescent="0.25">
      <c r="A3" s="148" t="s">
        <v>50</v>
      </c>
      <c r="B3" s="151" t="s">
        <v>49</v>
      </c>
      <c r="C3" s="140" t="s">
        <v>53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60"/>
      <c r="DH3" s="160"/>
      <c r="DI3" s="161"/>
      <c r="DJ3" s="143" t="s">
        <v>55</v>
      </c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5"/>
      <c r="FF3" s="140" t="s">
        <v>56</v>
      </c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2"/>
      <c r="NK3" s="143" t="s">
        <v>358</v>
      </c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  <c r="TB3" s="144"/>
      <c r="TC3" s="144"/>
      <c r="TD3" s="144"/>
      <c r="TE3" s="144"/>
      <c r="TF3" s="144"/>
      <c r="TG3" s="144"/>
      <c r="TH3" s="144"/>
      <c r="TI3" s="144"/>
      <c r="TJ3" s="144"/>
      <c r="TK3" s="144"/>
      <c r="TL3" s="144"/>
      <c r="TM3" s="144"/>
      <c r="TN3" s="144"/>
      <c r="TO3" s="144"/>
      <c r="TP3" s="144"/>
      <c r="TQ3" s="144"/>
      <c r="TR3" s="144"/>
      <c r="TS3" s="144"/>
      <c r="TT3" s="144"/>
      <c r="TU3" s="144"/>
      <c r="TV3" s="144"/>
      <c r="TW3" s="144"/>
      <c r="TX3" s="144"/>
      <c r="TY3" s="144"/>
      <c r="TZ3" s="144"/>
      <c r="UA3" s="144"/>
      <c r="UB3" s="144"/>
      <c r="UC3" s="144"/>
      <c r="UD3" s="144"/>
      <c r="UE3" s="144"/>
      <c r="UF3" s="144"/>
      <c r="UG3" s="144"/>
      <c r="UH3" s="144"/>
      <c r="UI3" s="144"/>
      <c r="UJ3" s="144"/>
      <c r="UK3" s="144"/>
      <c r="UL3" s="144"/>
      <c r="UM3" s="144"/>
      <c r="UN3" s="145"/>
      <c r="UO3" s="140" t="s">
        <v>58</v>
      </c>
      <c r="UP3" s="141"/>
      <c r="UQ3" s="141"/>
      <c r="UR3" s="141"/>
      <c r="US3" s="141"/>
      <c r="UT3" s="141"/>
      <c r="UU3" s="141"/>
      <c r="UV3" s="141"/>
      <c r="UW3" s="141"/>
      <c r="UX3" s="141"/>
      <c r="UY3" s="141"/>
      <c r="UZ3" s="141"/>
      <c r="VA3" s="141"/>
      <c r="VB3" s="141"/>
      <c r="VC3" s="141"/>
      <c r="VD3" s="141"/>
      <c r="VE3" s="141"/>
      <c r="VF3" s="141"/>
      <c r="VG3" s="141"/>
      <c r="VH3" s="141"/>
      <c r="VI3" s="141"/>
      <c r="VJ3" s="141"/>
      <c r="VK3" s="141"/>
      <c r="VL3" s="141"/>
      <c r="VM3" s="141"/>
      <c r="VN3" s="141"/>
      <c r="VO3" s="141"/>
      <c r="VP3" s="141"/>
      <c r="VQ3" s="141"/>
      <c r="VR3" s="141"/>
      <c r="VS3" s="141"/>
      <c r="VT3" s="141"/>
      <c r="VU3" s="141"/>
      <c r="VV3" s="141"/>
      <c r="VW3" s="141"/>
      <c r="VX3" s="141"/>
      <c r="VY3" s="141"/>
      <c r="VZ3" s="141"/>
      <c r="WA3" s="141"/>
      <c r="WB3" s="141"/>
      <c r="WC3" s="141"/>
      <c r="WD3" s="141"/>
      <c r="WE3" s="141"/>
      <c r="WF3" s="141"/>
      <c r="WG3" s="141"/>
      <c r="WH3" s="141"/>
      <c r="WI3" s="141"/>
      <c r="WJ3" s="141"/>
      <c r="WK3" s="141"/>
      <c r="WL3" s="141"/>
      <c r="WM3" s="141"/>
      <c r="WN3" s="141"/>
      <c r="WO3" s="141"/>
      <c r="WP3" s="141"/>
      <c r="WQ3" s="141"/>
      <c r="WR3" s="141"/>
      <c r="WS3" s="141"/>
      <c r="WT3" s="141"/>
      <c r="WU3" s="141"/>
      <c r="WV3" s="141"/>
      <c r="WW3" s="141"/>
      <c r="WX3" s="141"/>
      <c r="WY3" s="141"/>
      <c r="WZ3" s="141"/>
      <c r="XA3" s="141"/>
      <c r="XB3" s="142"/>
      <c r="XC3" s="143" t="s">
        <v>59</v>
      </c>
      <c r="XD3" s="144"/>
      <c r="XE3" s="144"/>
      <c r="XF3" s="144"/>
      <c r="XG3" s="144"/>
      <c r="XH3" s="144"/>
      <c r="XI3" s="144"/>
      <c r="XJ3" s="144"/>
      <c r="XK3" s="144"/>
      <c r="XL3" s="144"/>
      <c r="XM3" s="144"/>
      <c r="XN3" s="144"/>
      <c r="XO3" s="144"/>
      <c r="XP3" s="144"/>
      <c r="XQ3" s="144"/>
      <c r="XR3" s="144"/>
      <c r="XS3" s="144"/>
      <c r="XT3" s="144"/>
      <c r="XU3" s="144"/>
      <c r="XV3" s="144"/>
      <c r="XW3" s="145"/>
      <c r="XX3" s="140" t="s">
        <v>60</v>
      </c>
      <c r="XY3" s="141"/>
      <c r="XZ3" s="141"/>
      <c r="YA3" s="141"/>
      <c r="YB3" s="141"/>
      <c r="YC3" s="141"/>
      <c r="YD3" s="141"/>
      <c r="YE3" s="141"/>
      <c r="YF3" s="141"/>
      <c r="YG3" s="141"/>
      <c r="YH3" s="141"/>
      <c r="YI3" s="141"/>
      <c r="YJ3" s="141"/>
      <c r="YK3" s="141"/>
      <c r="YL3" s="141"/>
      <c r="YM3" s="141"/>
      <c r="YN3" s="141"/>
      <c r="YO3" s="141"/>
      <c r="YP3" s="141"/>
      <c r="YQ3" s="141"/>
      <c r="YR3" s="141"/>
      <c r="YS3" s="141"/>
      <c r="YT3" s="141"/>
      <c r="YU3" s="141"/>
      <c r="YV3" s="141"/>
      <c r="YW3" s="141"/>
      <c r="YX3" s="141"/>
      <c r="YY3" s="141"/>
      <c r="YZ3" s="141"/>
      <c r="ZA3" s="141"/>
      <c r="ZB3" s="141"/>
      <c r="ZC3" s="141"/>
      <c r="ZD3" s="141"/>
      <c r="ZE3" s="141"/>
      <c r="ZF3" s="141"/>
      <c r="ZG3" s="141"/>
      <c r="ZH3" s="141"/>
      <c r="ZI3" s="141"/>
      <c r="ZJ3" s="141"/>
      <c r="ZK3" s="141"/>
      <c r="ZL3" s="141"/>
      <c r="ZM3" s="141"/>
      <c r="ZN3" s="141"/>
      <c r="ZO3" s="141"/>
      <c r="ZP3" s="141"/>
      <c r="ZQ3" s="141"/>
      <c r="ZR3" s="141"/>
      <c r="ZS3" s="141"/>
      <c r="ZT3" s="141"/>
      <c r="ZU3" s="141"/>
      <c r="ZV3" s="141"/>
      <c r="ZW3" s="141"/>
      <c r="ZX3" s="141"/>
      <c r="ZY3" s="141"/>
      <c r="ZZ3" s="141"/>
      <c r="AAA3" s="141"/>
      <c r="AAB3" s="141"/>
      <c r="AAC3" s="141"/>
      <c r="AAD3" s="141"/>
      <c r="AAE3" s="141"/>
      <c r="AAF3" s="141"/>
      <c r="AAG3" s="141"/>
      <c r="AAH3" s="141"/>
      <c r="AAI3" s="141"/>
      <c r="AAJ3" s="141"/>
      <c r="AAK3" s="141"/>
      <c r="AAL3" s="141"/>
      <c r="AAM3" s="141"/>
      <c r="AAN3" s="141"/>
      <c r="AAO3" s="141"/>
      <c r="AAP3" s="141"/>
      <c r="AAQ3" s="141"/>
      <c r="AAR3" s="141"/>
      <c r="AAS3" s="141"/>
      <c r="AAT3" s="141"/>
      <c r="AAU3" s="141"/>
      <c r="AAV3" s="141"/>
      <c r="AAW3" s="141"/>
      <c r="AAX3" s="141"/>
      <c r="AAY3" s="141"/>
      <c r="AAZ3" s="141"/>
      <c r="ABA3" s="141"/>
      <c r="ABB3" s="141"/>
      <c r="ABC3" s="141"/>
      <c r="ABD3" s="141"/>
      <c r="ABE3" s="141"/>
      <c r="ABF3" s="141"/>
      <c r="ABG3" s="141"/>
      <c r="ABH3" s="141"/>
      <c r="ABI3" s="142"/>
      <c r="ABJ3" s="143" t="s">
        <v>61</v>
      </c>
      <c r="ABK3" s="144"/>
      <c r="ABL3" s="144"/>
      <c r="ABM3" s="144"/>
      <c r="ABN3" s="144"/>
      <c r="ABO3" s="144"/>
      <c r="ABP3" s="144"/>
      <c r="ABQ3" s="144"/>
      <c r="ABR3" s="144"/>
      <c r="ABS3" s="144"/>
      <c r="ABT3" s="144"/>
      <c r="ABU3" s="144"/>
      <c r="ABV3" s="144"/>
      <c r="ABW3" s="144"/>
      <c r="ABX3" s="144"/>
      <c r="ABY3" s="144"/>
      <c r="ABZ3" s="144"/>
      <c r="ACA3" s="144"/>
      <c r="ACB3" s="144"/>
      <c r="ACC3" s="144"/>
      <c r="ACD3" s="144"/>
      <c r="ACE3" s="144"/>
      <c r="ACF3" s="144"/>
      <c r="ACG3" s="144"/>
      <c r="ACH3" s="144"/>
      <c r="ACI3" s="144"/>
      <c r="ACJ3" s="144"/>
      <c r="ACK3" s="144"/>
      <c r="ACL3" s="144"/>
      <c r="ACM3" s="144"/>
      <c r="ACN3" s="144"/>
      <c r="ACO3" s="144"/>
      <c r="ACP3" s="144"/>
      <c r="ACQ3" s="144"/>
      <c r="ACR3" s="144"/>
      <c r="ACS3" s="144"/>
      <c r="ACT3" s="144"/>
      <c r="ACU3" s="144"/>
      <c r="ACV3" s="144"/>
      <c r="ACW3" s="144"/>
      <c r="ACX3" s="144"/>
      <c r="ACY3" s="144"/>
      <c r="ACZ3" s="144"/>
      <c r="ADA3" s="144"/>
      <c r="ADB3" s="144"/>
      <c r="ADC3" s="144"/>
      <c r="ADD3" s="144"/>
      <c r="ADE3" s="144"/>
      <c r="ADF3" s="144"/>
      <c r="ADG3" s="144"/>
      <c r="ADH3" s="144"/>
      <c r="ADI3" s="144"/>
      <c r="ADJ3" s="144"/>
      <c r="ADK3" s="144"/>
      <c r="ADL3" s="144"/>
      <c r="ADM3" s="144"/>
      <c r="ADN3" s="145"/>
      <c r="ADO3" s="140" t="s">
        <v>62</v>
      </c>
      <c r="ADP3" s="141"/>
      <c r="ADQ3" s="141"/>
      <c r="ADR3" s="141"/>
      <c r="ADS3" s="141"/>
      <c r="ADT3" s="141"/>
      <c r="ADU3" s="141"/>
      <c r="ADV3" s="141"/>
      <c r="ADW3" s="141"/>
      <c r="ADX3" s="141"/>
      <c r="ADY3" s="141"/>
      <c r="ADZ3" s="141"/>
      <c r="AEA3" s="141"/>
      <c r="AEB3" s="141"/>
      <c r="AEC3" s="141"/>
      <c r="AED3" s="141"/>
      <c r="AEE3" s="141"/>
      <c r="AEF3" s="141"/>
      <c r="AEG3" s="141"/>
      <c r="AEH3" s="141"/>
      <c r="AEI3" s="141"/>
      <c r="AEJ3" s="141"/>
      <c r="AEK3" s="141"/>
      <c r="AEL3" s="141"/>
      <c r="AEM3" s="141"/>
      <c r="AEN3" s="141"/>
      <c r="AEO3" s="141"/>
      <c r="AEP3" s="141"/>
      <c r="AEQ3" s="141"/>
      <c r="AER3" s="141"/>
      <c r="AES3" s="141"/>
      <c r="AET3" s="141"/>
      <c r="AEU3" s="141"/>
      <c r="AEV3" s="141"/>
      <c r="AEW3" s="141"/>
      <c r="AEX3" s="141"/>
      <c r="AEY3" s="141"/>
      <c r="AEZ3" s="141"/>
      <c r="AFA3" s="141"/>
      <c r="AFB3" s="141"/>
      <c r="AFC3" s="141"/>
      <c r="AFD3" s="141"/>
      <c r="AFE3" s="141"/>
      <c r="AFF3" s="141"/>
      <c r="AFG3" s="141"/>
      <c r="AFH3" s="141"/>
      <c r="AFI3" s="141"/>
      <c r="AFJ3" s="141"/>
      <c r="AFK3" s="141"/>
      <c r="AFL3" s="141"/>
      <c r="AFM3" s="141"/>
      <c r="AFN3" s="141"/>
      <c r="AFO3" s="141"/>
      <c r="AFP3" s="141"/>
      <c r="AFQ3" s="141"/>
      <c r="AFR3" s="141"/>
      <c r="AFS3" s="141"/>
      <c r="AFT3" s="141"/>
      <c r="AFU3" s="141"/>
      <c r="AFV3" s="141"/>
      <c r="AFW3" s="141"/>
      <c r="AFX3" s="141"/>
      <c r="AFY3" s="141"/>
      <c r="AFZ3" s="141"/>
      <c r="AGA3" s="141"/>
      <c r="AGB3" s="141"/>
      <c r="AGC3" s="141"/>
      <c r="AGD3" s="141"/>
      <c r="AGE3" s="141"/>
      <c r="AGF3" s="141"/>
      <c r="AGG3" s="141"/>
      <c r="AGH3" s="141"/>
      <c r="AGI3" s="141"/>
      <c r="AGJ3" s="141"/>
      <c r="AGK3" s="141"/>
      <c r="AGL3" s="141"/>
      <c r="AGM3" s="141"/>
      <c r="AGN3" s="141"/>
      <c r="AGO3" s="141"/>
      <c r="AGP3" s="141"/>
      <c r="AGQ3" s="141"/>
      <c r="AGR3" s="141"/>
      <c r="AGS3" s="141"/>
      <c r="AGT3" s="141"/>
      <c r="AGU3" s="141"/>
      <c r="AGV3" s="141"/>
      <c r="AGW3" s="141"/>
      <c r="AGX3" s="141"/>
      <c r="AGY3" s="141"/>
      <c r="AGZ3" s="141"/>
      <c r="AHA3" s="141"/>
      <c r="AHB3" s="141"/>
      <c r="AHC3" s="141"/>
      <c r="AHD3" s="141"/>
      <c r="AHE3" s="141"/>
      <c r="AHF3" s="141"/>
      <c r="AHG3" s="141"/>
      <c r="AHH3" s="141"/>
      <c r="AHI3" s="141"/>
      <c r="AHJ3" s="141"/>
      <c r="AHK3" s="141"/>
      <c r="AHL3" s="141"/>
      <c r="AHM3" s="141"/>
      <c r="AHN3" s="141"/>
      <c r="AHO3" s="141"/>
      <c r="AHP3" s="141"/>
      <c r="AHQ3" s="141"/>
      <c r="AHR3" s="142"/>
      <c r="AHS3" s="134" t="s">
        <v>344</v>
      </c>
      <c r="AHT3" s="134" t="s">
        <v>52</v>
      </c>
      <c r="AHU3" s="134" t="s">
        <v>54</v>
      </c>
      <c r="AHV3" s="134" t="s">
        <v>350</v>
      </c>
      <c r="AHW3" s="137" t="s">
        <v>351</v>
      </c>
      <c r="AHX3" s="130" t="s">
        <v>352</v>
      </c>
      <c r="AHY3" s="127" t="s">
        <v>351</v>
      </c>
      <c r="AHZ3" s="130" t="s">
        <v>354</v>
      </c>
      <c r="AIA3" s="130" t="s">
        <v>353</v>
      </c>
      <c r="AIB3" s="127" t="s">
        <v>79</v>
      </c>
      <c r="AIC3" s="127" t="s">
        <v>355</v>
      </c>
      <c r="AID3" s="130" t="s">
        <v>356</v>
      </c>
      <c r="AIE3" s="131" t="s">
        <v>357</v>
      </c>
    </row>
    <row r="4" spans="1:915" x14ac:dyDescent="0.2">
      <c r="A4" s="149"/>
      <c r="B4" s="152"/>
      <c r="C4" s="154" t="s">
        <v>1</v>
      </c>
      <c r="D4" s="155"/>
      <c r="E4" s="156"/>
      <c r="F4" s="154" t="s">
        <v>2</v>
      </c>
      <c r="G4" s="155"/>
      <c r="H4" s="156"/>
      <c r="I4" s="154" t="s">
        <v>3</v>
      </c>
      <c r="J4" s="155"/>
      <c r="K4" s="156"/>
      <c r="L4" s="154" t="s">
        <v>4</v>
      </c>
      <c r="M4" s="155"/>
      <c r="N4" s="156"/>
      <c r="O4" s="154" t="s">
        <v>5</v>
      </c>
      <c r="P4" s="155"/>
      <c r="Q4" s="156"/>
      <c r="R4" s="154" t="s">
        <v>6</v>
      </c>
      <c r="S4" s="155"/>
      <c r="T4" s="156"/>
      <c r="U4" s="154" t="s">
        <v>7</v>
      </c>
      <c r="V4" s="155"/>
      <c r="W4" s="156"/>
      <c r="X4" s="154" t="s">
        <v>80</v>
      </c>
      <c r="Y4" s="155"/>
      <c r="Z4" s="156"/>
      <c r="AA4" s="154" t="s">
        <v>8</v>
      </c>
      <c r="AB4" s="155"/>
      <c r="AC4" s="156"/>
      <c r="AD4" s="154" t="s">
        <v>9</v>
      </c>
      <c r="AE4" s="155"/>
      <c r="AF4" s="156"/>
      <c r="AG4" s="154" t="s">
        <v>10</v>
      </c>
      <c r="AH4" s="155"/>
      <c r="AI4" s="156"/>
      <c r="AJ4" s="154" t="s">
        <v>11</v>
      </c>
      <c r="AK4" s="155"/>
      <c r="AL4" s="156"/>
      <c r="AM4" s="154" t="s">
        <v>12</v>
      </c>
      <c r="AN4" s="155"/>
      <c r="AO4" s="156"/>
      <c r="AP4" s="154" t="s">
        <v>13</v>
      </c>
      <c r="AQ4" s="155"/>
      <c r="AR4" s="156"/>
      <c r="AS4" s="154" t="s">
        <v>14</v>
      </c>
      <c r="AT4" s="155"/>
      <c r="AU4" s="156"/>
      <c r="AV4" s="154" t="s">
        <v>15</v>
      </c>
      <c r="AW4" s="155"/>
      <c r="AX4" s="156"/>
      <c r="AY4" s="154" t="s">
        <v>16</v>
      </c>
      <c r="AZ4" s="155"/>
      <c r="BA4" s="156"/>
      <c r="BB4" s="154" t="s">
        <v>17</v>
      </c>
      <c r="BC4" s="155"/>
      <c r="BD4" s="156"/>
      <c r="BE4" s="154" t="s">
        <v>18</v>
      </c>
      <c r="BF4" s="155"/>
      <c r="BG4" s="156"/>
      <c r="BH4" s="154" t="s">
        <v>19</v>
      </c>
      <c r="BI4" s="155"/>
      <c r="BJ4" s="156"/>
      <c r="BK4" s="154" t="s">
        <v>20</v>
      </c>
      <c r="BL4" s="155"/>
      <c r="BM4" s="156"/>
      <c r="BN4" s="154" t="s">
        <v>21</v>
      </c>
      <c r="BO4" s="155"/>
      <c r="BP4" s="156"/>
      <c r="BQ4" s="154" t="s">
        <v>22</v>
      </c>
      <c r="BR4" s="155"/>
      <c r="BS4" s="156"/>
      <c r="BT4" s="154" t="s">
        <v>23</v>
      </c>
      <c r="BU4" s="155"/>
      <c r="BV4" s="156"/>
      <c r="BW4" s="154" t="s">
        <v>24</v>
      </c>
      <c r="BX4" s="155"/>
      <c r="BY4" s="156"/>
      <c r="BZ4" s="154" t="s">
        <v>26</v>
      </c>
      <c r="CA4" s="155"/>
      <c r="CB4" s="156"/>
      <c r="CC4" s="154" t="s">
        <v>27</v>
      </c>
      <c r="CD4" s="155"/>
      <c r="CE4" s="156"/>
      <c r="CF4" s="154" t="s">
        <v>28</v>
      </c>
      <c r="CG4" s="155"/>
      <c r="CH4" s="156"/>
      <c r="CI4" s="154" t="s">
        <v>29</v>
      </c>
      <c r="CJ4" s="155"/>
      <c r="CK4" s="156"/>
      <c r="CL4" s="154" t="s">
        <v>30</v>
      </c>
      <c r="CM4" s="155"/>
      <c r="CN4" s="156"/>
      <c r="CO4" s="154" t="s">
        <v>31</v>
      </c>
      <c r="CP4" s="155"/>
      <c r="CQ4" s="156"/>
      <c r="CR4" s="154" t="s">
        <v>32</v>
      </c>
      <c r="CS4" s="155"/>
      <c r="CT4" s="156"/>
      <c r="CU4" s="154" t="s">
        <v>33</v>
      </c>
      <c r="CV4" s="155"/>
      <c r="CW4" s="156"/>
      <c r="CX4" s="154" t="s">
        <v>34</v>
      </c>
      <c r="CY4" s="155"/>
      <c r="CZ4" s="156"/>
      <c r="DA4" s="154" t="s">
        <v>35</v>
      </c>
      <c r="DB4" s="155"/>
      <c r="DC4" s="156"/>
      <c r="DD4" s="154" t="s">
        <v>37</v>
      </c>
      <c r="DE4" s="155"/>
      <c r="DF4" s="155"/>
      <c r="DG4" s="157" t="s">
        <v>38</v>
      </c>
      <c r="DH4" s="158"/>
      <c r="DI4" s="159"/>
      <c r="DJ4" s="154" t="s">
        <v>39</v>
      </c>
      <c r="DK4" s="155"/>
      <c r="DL4" s="156"/>
      <c r="DM4" s="154" t="s">
        <v>40</v>
      </c>
      <c r="DN4" s="155"/>
      <c r="DO4" s="156"/>
      <c r="DP4" s="154" t="s">
        <v>41</v>
      </c>
      <c r="DQ4" s="155"/>
      <c r="DR4" s="156"/>
      <c r="DS4" s="154" t="s">
        <v>42</v>
      </c>
      <c r="DT4" s="155"/>
      <c r="DU4" s="156"/>
      <c r="DV4" s="154" t="s">
        <v>81</v>
      </c>
      <c r="DW4" s="155"/>
      <c r="DX4" s="156"/>
      <c r="DY4" s="154" t="s">
        <v>83</v>
      </c>
      <c r="DZ4" s="155"/>
      <c r="EA4" s="156"/>
      <c r="EB4" s="154" t="s">
        <v>84</v>
      </c>
      <c r="EC4" s="155"/>
      <c r="ED4" s="156"/>
      <c r="EE4" s="154" t="s">
        <v>85</v>
      </c>
      <c r="EF4" s="155"/>
      <c r="EG4" s="156"/>
      <c r="EH4" s="154" t="s">
        <v>86</v>
      </c>
      <c r="EI4" s="155"/>
      <c r="EJ4" s="156"/>
      <c r="EK4" s="154" t="s">
        <v>87</v>
      </c>
      <c r="EL4" s="155"/>
      <c r="EM4" s="156"/>
      <c r="EN4" s="154" t="s">
        <v>88</v>
      </c>
      <c r="EO4" s="155"/>
      <c r="EP4" s="156"/>
      <c r="EQ4" s="154" t="s">
        <v>89</v>
      </c>
      <c r="ER4" s="155"/>
      <c r="ES4" s="156"/>
      <c r="ET4" s="154" t="s">
        <v>90</v>
      </c>
      <c r="EU4" s="155"/>
      <c r="EV4" s="156"/>
      <c r="EW4" s="154" t="s">
        <v>91</v>
      </c>
      <c r="EX4" s="155"/>
      <c r="EY4" s="156"/>
      <c r="EZ4" s="154" t="s">
        <v>92</v>
      </c>
      <c r="FA4" s="155"/>
      <c r="FB4" s="156"/>
      <c r="FC4" s="154" t="s">
        <v>93</v>
      </c>
      <c r="FD4" s="155"/>
      <c r="FE4" s="156"/>
      <c r="FF4" s="154" t="s">
        <v>94</v>
      </c>
      <c r="FG4" s="155"/>
      <c r="FH4" s="156"/>
      <c r="FI4" s="154" t="s">
        <v>95</v>
      </c>
      <c r="FJ4" s="155"/>
      <c r="FK4" s="156"/>
      <c r="FL4" s="154" t="s">
        <v>96</v>
      </c>
      <c r="FM4" s="155"/>
      <c r="FN4" s="156"/>
      <c r="FO4" s="154" t="s">
        <v>97</v>
      </c>
      <c r="FP4" s="155"/>
      <c r="FQ4" s="156"/>
      <c r="FR4" s="154" t="s">
        <v>98</v>
      </c>
      <c r="FS4" s="155"/>
      <c r="FT4" s="156"/>
      <c r="FU4" s="154" t="s">
        <v>99</v>
      </c>
      <c r="FV4" s="155"/>
      <c r="FW4" s="156"/>
      <c r="FX4" s="154" t="s">
        <v>100</v>
      </c>
      <c r="FY4" s="155"/>
      <c r="FZ4" s="156"/>
      <c r="GA4" s="154" t="s">
        <v>101</v>
      </c>
      <c r="GB4" s="155"/>
      <c r="GC4" s="156"/>
      <c r="GD4" s="154" t="s">
        <v>104</v>
      </c>
      <c r="GE4" s="155"/>
      <c r="GF4" s="156"/>
      <c r="GG4" s="154" t="s">
        <v>105</v>
      </c>
      <c r="GH4" s="155"/>
      <c r="GI4" s="156"/>
      <c r="GJ4" s="154" t="s">
        <v>106</v>
      </c>
      <c r="GK4" s="155"/>
      <c r="GL4" s="156"/>
      <c r="GM4" s="155" t="s">
        <v>107</v>
      </c>
      <c r="GN4" s="155"/>
      <c r="GO4" s="155"/>
      <c r="GP4" s="154" t="s">
        <v>108</v>
      </c>
      <c r="GQ4" s="155"/>
      <c r="GR4" s="156"/>
      <c r="GS4" s="154" t="s">
        <v>109</v>
      </c>
      <c r="GT4" s="155"/>
      <c r="GU4" s="156"/>
      <c r="GV4" s="154" t="s">
        <v>110</v>
      </c>
      <c r="GW4" s="155"/>
      <c r="GX4" s="156"/>
      <c r="GY4" s="154" t="s">
        <v>111</v>
      </c>
      <c r="GZ4" s="155"/>
      <c r="HA4" s="156"/>
      <c r="HB4" s="154" t="s">
        <v>112</v>
      </c>
      <c r="HC4" s="155"/>
      <c r="HD4" s="156"/>
      <c r="HE4" s="154" t="s">
        <v>113</v>
      </c>
      <c r="HF4" s="155"/>
      <c r="HG4" s="156"/>
      <c r="HH4" s="154" t="s">
        <v>114</v>
      </c>
      <c r="HI4" s="155"/>
      <c r="HJ4" s="156"/>
      <c r="HK4" s="154" t="s">
        <v>115</v>
      </c>
      <c r="HL4" s="155"/>
      <c r="HM4" s="156"/>
      <c r="HN4" s="154" t="s">
        <v>116</v>
      </c>
      <c r="HO4" s="155"/>
      <c r="HP4" s="156"/>
      <c r="HQ4" s="154" t="s">
        <v>117</v>
      </c>
      <c r="HR4" s="155"/>
      <c r="HS4" s="156"/>
      <c r="HT4" s="154" t="s">
        <v>118</v>
      </c>
      <c r="HU4" s="155"/>
      <c r="HV4" s="156"/>
      <c r="HW4" s="154" t="s">
        <v>119</v>
      </c>
      <c r="HX4" s="155"/>
      <c r="HY4" s="156"/>
      <c r="HZ4" s="154" t="s">
        <v>120</v>
      </c>
      <c r="IA4" s="155"/>
      <c r="IB4" s="156"/>
      <c r="IC4" s="154" t="s">
        <v>121</v>
      </c>
      <c r="ID4" s="155"/>
      <c r="IE4" s="156"/>
      <c r="IF4" s="154" t="s">
        <v>122</v>
      </c>
      <c r="IG4" s="155"/>
      <c r="IH4" s="156"/>
      <c r="II4" s="154" t="s">
        <v>123</v>
      </c>
      <c r="IJ4" s="155"/>
      <c r="IK4" s="156"/>
      <c r="IL4" s="154" t="s">
        <v>124</v>
      </c>
      <c r="IM4" s="155"/>
      <c r="IN4" s="156"/>
      <c r="IO4" s="154" t="s">
        <v>125</v>
      </c>
      <c r="IP4" s="155"/>
      <c r="IQ4" s="156"/>
      <c r="IR4" s="154" t="s">
        <v>126</v>
      </c>
      <c r="IS4" s="155"/>
      <c r="IT4" s="156"/>
      <c r="IU4" s="154" t="s">
        <v>127</v>
      </c>
      <c r="IV4" s="155"/>
      <c r="IW4" s="156"/>
      <c r="IX4" s="154" t="s">
        <v>128</v>
      </c>
      <c r="IY4" s="155"/>
      <c r="IZ4" s="156"/>
      <c r="JA4" s="154" t="s">
        <v>129</v>
      </c>
      <c r="JB4" s="155"/>
      <c r="JC4" s="156"/>
      <c r="JD4" s="154" t="s">
        <v>130</v>
      </c>
      <c r="JE4" s="155"/>
      <c r="JF4" s="156"/>
      <c r="JG4" s="154" t="s">
        <v>131</v>
      </c>
      <c r="JH4" s="155"/>
      <c r="JI4" s="156"/>
      <c r="JJ4" s="154" t="s">
        <v>132</v>
      </c>
      <c r="JK4" s="155"/>
      <c r="JL4" s="156"/>
      <c r="JM4" s="154" t="s">
        <v>133</v>
      </c>
      <c r="JN4" s="155"/>
      <c r="JO4" s="156"/>
      <c r="JP4" s="154" t="s">
        <v>134</v>
      </c>
      <c r="JQ4" s="155"/>
      <c r="JR4" s="156"/>
      <c r="JS4" s="154" t="s">
        <v>135</v>
      </c>
      <c r="JT4" s="155"/>
      <c r="JU4" s="156"/>
      <c r="JV4" s="154" t="s">
        <v>136</v>
      </c>
      <c r="JW4" s="155"/>
      <c r="JX4" s="156"/>
      <c r="JY4" s="154" t="s">
        <v>137</v>
      </c>
      <c r="JZ4" s="155"/>
      <c r="KA4" s="156"/>
      <c r="KB4" s="154" t="s">
        <v>138</v>
      </c>
      <c r="KC4" s="155"/>
      <c r="KD4" s="156"/>
      <c r="KE4" s="154" t="s">
        <v>139</v>
      </c>
      <c r="KF4" s="155"/>
      <c r="KG4" s="156"/>
      <c r="KH4" s="154" t="s">
        <v>140</v>
      </c>
      <c r="KI4" s="155"/>
      <c r="KJ4" s="156"/>
      <c r="KK4" s="154" t="s">
        <v>141</v>
      </c>
      <c r="KL4" s="155"/>
      <c r="KM4" s="156"/>
      <c r="KN4" s="154" t="s">
        <v>142</v>
      </c>
      <c r="KO4" s="155"/>
      <c r="KP4" s="156"/>
      <c r="KQ4" s="154" t="s">
        <v>143</v>
      </c>
      <c r="KR4" s="155"/>
      <c r="KS4" s="156"/>
      <c r="KT4" s="154" t="s">
        <v>144</v>
      </c>
      <c r="KU4" s="155"/>
      <c r="KV4" s="156"/>
      <c r="KW4" s="154" t="s">
        <v>145</v>
      </c>
      <c r="KX4" s="155"/>
      <c r="KY4" s="156"/>
      <c r="KZ4" s="154" t="s">
        <v>146</v>
      </c>
      <c r="LA4" s="155"/>
      <c r="LB4" s="156"/>
      <c r="LC4" s="154" t="s">
        <v>147</v>
      </c>
      <c r="LD4" s="155"/>
      <c r="LE4" s="156"/>
      <c r="LF4" s="154" t="s">
        <v>148</v>
      </c>
      <c r="LG4" s="155"/>
      <c r="LH4" s="156"/>
      <c r="LI4" s="154" t="s">
        <v>149</v>
      </c>
      <c r="LJ4" s="155"/>
      <c r="LK4" s="156"/>
      <c r="LL4" s="154" t="s">
        <v>150</v>
      </c>
      <c r="LM4" s="155"/>
      <c r="LN4" s="156"/>
      <c r="LO4" s="154" t="s">
        <v>151</v>
      </c>
      <c r="LP4" s="155"/>
      <c r="LQ4" s="156"/>
      <c r="LR4" s="154" t="s">
        <v>152</v>
      </c>
      <c r="LS4" s="155"/>
      <c r="LT4" s="156"/>
      <c r="LU4" s="154" t="s">
        <v>153</v>
      </c>
      <c r="LV4" s="155"/>
      <c r="LW4" s="156"/>
      <c r="LX4" s="154" t="s">
        <v>154</v>
      </c>
      <c r="LY4" s="155"/>
      <c r="LZ4" s="156"/>
      <c r="MA4" s="154" t="s">
        <v>155</v>
      </c>
      <c r="MB4" s="155"/>
      <c r="MC4" s="156"/>
      <c r="MD4" s="154" t="s">
        <v>156</v>
      </c>
      <c r="ME4" s="155"/>
      <c r="MF4" s="156"/>
      <c r="MG4" s="154" t="s">
        <v>157</v>
      </c>
      <c r="MH4" s="155"/>
      <c r="MI4" s="156"/>
      <c r="MJ4" s="154" t="s">
        <v>158</v>
      </c>
      <c r="MK4" s="155"/>
      <c r="ML4" s="156"/>
      <c r="MM4" s="154" t="s">
        <v>159</v>
      </c>
      <c r="MN4" s="155"/>
      <c r="MO4" s="156"/>
      <c r="MP4" s="154" t="s">
        <v>160</v>
      </c>
      <c r="MQ4" s="155"/>
      <c r="MR4" s="156"/>
      <c r="MS4" s="154" t="s">
        <v>161</v>
      </c>
      <c r="MT4" s="155"/>
      <c r="MU4" s="156"/>
      <c r="MV4" s="154" t="s">
        <v>162</v>
      </c>
      <c r="MW4" s="155"/>
      <c r="MX4" s="156"/>
      <c r="MY4" s="154" t="s">
        <v>163</v>
      </c>
      <c r="MZ4" s="155"/>
      <c r="NA4" s="156"/>
      <c r="NB4" s="154" t="s">
        <v>164</v>
      </c>
      <c r="NC4" s="155"/>
      <c r="ND4" s="156"/>
      <c r="NE4" s="154" t="s">
        <v>165</v>
      </c>
      <c r="NF4" s="155"/>
      <c r="NG4" s="156"/>
      <c r="NH4" s="154" t="s">
        <v>166</v>
      </c>
      <c r="NI4" s="155"/>
      <c r="NJ4" s="156"/>
      <c r="NK4" s="154" t="s">
        <v>167</v>
      </c>
      <c r="NL4" s="155"/>
      <c r="NM4" s="156"/>
      <c r="NN4" s="154" t="s">
        <v>168</v>
      </c>
      <c r="NO4" s="155"/>
      <c r="NP4" s="156"/>
      <c r="NQ4" s="154" t="s">
        <v>169</v>
      </c>
      <c r="NR4" s="155"/>
      <c r="NS4" s="156"/>
      <c r="NT4" s="154" t="s">
        <v>170</v>
      </c>
      <c r="NU4" s="155"/>
      <c r="NV4" s="156"/>
      <c r="NW4" s="154" t="s">
        <v>171</v>
      </c>
      <c r="NX4" s="155"/>
      <c r="NY4" s="156"/>
      <c r="NZ4" s="154" t="s">
        <v>172</v>
      </c>
      <c r="OA4" s="155"/>
      <c r="OB4" s="156"/>
      <c r="OC4" s="154" t="s">
        <v>173</v>
      </c>
      <c r="OD4" s="155"/>
      <c r="OE4" s="156"/>
      <c r="OF4" s="154" t="s">
        <v>174</v>
      </c>
      <c r="OG4" s="155"/>
      <c r="OH4" s="156"/>
      <c r="OI4" s="154" t="s">
        <v>175</v>
      </c>
      <c r="OJ4" s="155"/>
      <c r="OK4" s="156"/>
      <c r="OL4" s="154" t="s">
        <v>176</v>
      </c>
      <c r="OM4" s="155"/>
      <c r="ON4" s="156"/>
      <c r="OO4" s="154" t="s">
        <v>177</v>
      </c>
      <c r="OP4" s="155"/>
      <c r="OQ4" s="156"/>
      <c r="OR4" s="154" t="s">
        <v>178</v>
      </c>
      <c r="OS4" s="155"/>
      <c r="OT4" s="156"/>
      <c r="OU4" s="154" t="s">
        <v>179</v>
      </c>
      <c r="OV4" s="155"/>
      <c r="OW4" s="156"/>
      <c r="OX4" s="154" t="s">
        <v>180</v>
      </c>
      <c r="OY4" s="155"/>
      <c r="OZ4" s="156"/>
      <c r="PA4" s="154" t="s">
        <v>181</v>
      </c>
      <c r="PB4" s="155"/>
      <c r="PC4" s="156"/>
      <c r="PD4" s="154" t="s">
        <v>182</v>
      </c>
      <c r="PE4" s="155"/>
      <c r="PF4" s="156"/>
      <c r="PG4" s="154" t="s">
        <v>183</v>
      </c>
      <c r="PH4" s="155"/>
      <c r="PI4" s="156"/>
      <c r="PJ4" s="154" t="s">
        <v>184</v>
      </c>
      <c r="PK4" s="155"/>
      <c r="PL4" s="156"/>
      <c r="PM4" s="154" t="s">
        <v>185</v>
      </c>
      <c r="PN4" s="155"/>
      <c r="PO4" s="156"/>
      <c r="PP4" s="154" t="s">
        <v>186</v>
      </c>
      <c r="PQ4" s="155"/>
      <c r="PR4" s="156"/>
      <c r="PS4" s="154" t="s">
        <v>187</v>
      </c>
      <c r="PT4" s="155"/>
      <c r="PU4" s="156"/>
      <c r="PV4" s="154" t="s">
        <v>188</v>
      </c>
      <c r="PW4" s="155"/>
      <c r="PX4" s="156"/>
      <c r="PY4" s="154" t="s">
        <v>189</v>
      </c>
      <c r="PZ4" s="155"/>
      <c r="QA4" s="156"/>
      <c r="QB4" s="154" t="s">
        <v>190</v>
      </c>
      <c r="QC4" s="155"/>
      <c r="QD4" s="156"/>
      <c r="QE4" s="154" t="s">
        <v>191</v>
      </c>
      <c r="QF4" s="155"/>
      <c r="QG4" s="156"/>
      <c r="QH4" s="154" t="s">
        <v>192</v>
      </c>
      <c r="QI4" s="155"/>
      <c r="QJ4" s="156"/>
      <c r="QK4" s="154" t="s">
        <v>193</v>
      </c>
      <c r="QL4" s="155"/>
      <c r="QM4" s="156"/>
      <c r="QN4" s="154" t="s">
        <v>194</v>
      </c>
      <c r="QO4" s="155"/>
      <c r="QP4" s="156"/>
      <c r="QQ4" s="154" t="s">
        <v>195</v>
      </c>
      <c r="QR4" s="155"/>
      <c r="QS4" s="156"/>
      <c r="QT4" s="154" t="s">
        <v>196</v>
      </c>
      <c r="QU4" s="155"/>
      <c r="QV4" s="156"/>
      <c r="QW4" s="154" t="s">
        <v>197</v>
      </c>
      <c r="QX4" s="155"/>
      <c r="QY4" s="156"/>
      <c r="QZ4" s="154" t="s">
        <v>198</v>
      </c>
      <c r="RA4" s="155"/>
      <c r="RB4" s="156"/>
      <c r="RC4" s="154" t="s">
        <v>199</v>
      </c>
      <c r="RD4" s="155"/>
      <c r="RE4" s="156"/>
      <c r="RF4" s="154" t="s">
        <v>200</v>
      </c>
      <c r="RG4" s="155"/>
      <c r="RH4" s="156"/>
      <c r="RI4" s="154" t="s">
        <v>201</v>
      </c>
      <c r="RJ4" s="155"/>
      <c r="RK4" s="156"/>
      <c r="RL4" s="154" t="s">
        <v>202</v>
      </c>
      <c r="RM4" s="155"/>
      <c r="RN4" s="156"/>
      <c r="RO4" s="154" t="s">
        <v>203</v>
      </c>
      <c r="RP4" s="155"/>
      <c r="RQ4" s="156"/>
      <c r="RR4" s="154" t="s">
        <v>204</v>
      </c>
      <c r="RS4" s="155"/>
      <c r="RT4" s="156"/>
      <c r="RU4" s="154" t="s">
        <v>205</v>
      </c>
      <c r="RV4" s="155"/>
      <c r="RW4" s="156"/>
      <c r="RX4" s="154" t="s">
        <v>206</v>
      </c>
      <c r="RY4" s="155"/>
      <c r="RZ4" s="156"/>
      <c r="SA4" s="154" t="s">
        <v>207</v>
      </c>
      <c r="SB4" s="155"/>
      <c r="SC4" s="156"/>
      <c r="SD4" s="154" t="s">
        <v>208</v>
      </c>
      <c r="SE4" s="155"/>
      <c r="SF4" s="156"/>
      <c r="SG4" s="154" t="s">
        <v>209</v>
      </c>
      <c r="SH4" s="155"/>
      <c r="SI4" s="156"/>
      <c r="SJ4" s="154" t="s">
        <v>210</v>
      </c>
      <c r="SK4" s="155"/>
      <c r="SL4" s="156"/>
      <c r="SM4" s="154" t="s">
        <v>211</v>
      </c>
      <c r="SN4" s="155"/>
      <c r="SO4" s="156"/>
      <c r="SP4" s="154" t="s">
        <v>212</v>
      </c>
      <c r="SQ4" s="155"/>
      <c r="SR4" s="156"/>
      <c r="SS4" s="154" t="s">
        <v>213</v>
      </c>
      <c r="ST4" s="155"/>
      <c r="SU4" s="156"/>
      <c r="SV4" s="154" t="s">
        <v>214</v>
      </c>
      <c r="SW4" s="155"/>
      <c r="SX4" s="156"/>
      <c r="SY4" s="154" t="s">
        <v>215</v>
      </c>
      <c r="SZ4" s="155"/>
      <c r="TA4" s="156"/>
      <c r="TB4" s="154" t="s">
        <v>216</v>
      </c>
      <c r="TC4" s="155"/>
      <c r="TD4" s="156"/>
      <c r="TE4" s="154" t="s">
        <v>217</v>
      </c>
      <c r="TF4" s="155"/>
      <c r="TG4" s="156"/>
      <c r="TH4" s="154" t="s">
        <v>218</v>
      </c>
      <c r="TI4" s="155"/>
      <c r="TJ4" s="156"/>
      <c r="TK4" s="154" t="s">
        <v>219</v>
      </c>
      <c r="TL4" s="155"/>
      <c r="TM4" s="156"/>
      <c r="TN4" s="154" t="s">
        <v>220</v>
      </c>
      <c r="TO4" s="155"/>
      <c r="TP4" s="156"/>
      <c r="TQ4" s="154" t="s">
        <v>221</v>
      </c>
      <c r="TR4" s="155"/>
      <c r="TS4" s="156"/>
      <c r="TT4" s="154" t="s">
        <v>222</v>
      </c>
      <c r="TU4" s="155"/>
      <c r="TV4" s="156"/>
      <c r="TW4" s="154" t="s">
        <v>223</v>
      </c>
      <c r="TX4" s="155"/>
      <c r="TY4" s="156"/>
      <c r="TZ4" s="154" t="s">
        <v>224</v>
      </c>
      <c r="UA4" s="155"/>
      <c r="UB4" s="156"/>
      <c r="UC4" s="154" t="s">
        <v>225</v>
      </c>
      <c r="UD4" s="155"/>
      <c r="UE4" s="156"/>
      <c r="UF4" s="154" t="s">
        <v>226</v>
      </c>
      <c r="UG4" s="155"/>
      <c r="UH4" s="156"/>
      <c r="UI4" s="154" t="s">
        <v>227</v>
      </c>
      <c r="UJ4" s="155"/>
      <c r="UK4" s="156"/>
      <c r="UL4" s="154" t="s">
        <v>228</v>
      </c>
      <c r="UM4" s="155"/>
      <c r="UN4" s="156"/>
      <c r="UO4" s="154" t="s">
        <v>229</v>
      </c>
      <c r="UP4" s="155"/>
      <c r="UQ4" s="156"/>
      <c r="UR4" s="154" t="s">
        <v>230</v>
      </c>
      <c r="US4" s="155"/>
      <c r="UT4" s="156"/>
      <c r="UU4" s="154" t="s">
        <v>231</v>
      </c>
      <c r="UV4" s="155"/>
      <c r="UW4" s="156"/>
      <c r="UX4" s="154" t="s">
        <v>232</v>
      </c>
      <c r="UY4" s="155"/>
      <c r="UZ4" s="156"/>
      <c r="VA4" s="154" t="s">
        <v>233</v>
      </c>
      <c r="VB4" s="155"/>
      <c r="VC4" s="156"/>
      <c r="VD4" s="154" t="s">
        <v>234</v>
      </c>
      <c r="VE4" s="155"/>
      <c r="VF4" s="156"/>
      <c r="VG4" s="154" t="s">
        <v>235</v>
      </c>
      <c r="VH4" s="155"/>
      <c r="VI4" s="156"/>
      <c r="VJ4" s="154" t="s">
        <v>236</v>
      </c>
      <c r="VK4" s="155"/>
      <c r="VL4" s="156"/>
      <c r="VM4" s="154" t="s">
        <v>237</v>
      </c>
      <c r="VN4" s="155"/>
      <c r="VO4" s="156"/>
      <c r="VP4" s="154" t="s">
        <v>238</v>
      </c>
      <c r="VQ4" s="155"/>
      <c r="VR4" s="156"/>
      <c r="VS4" s="154" t="s">
        <v>239</v>
      </c>
      <c r="VT4" s="155"/>
      <c r="VU4" s="156"/>
      <c r="VV4" s="154" t="s">
        <v>240</v>
      </c>
      <c r="VW4" s="155"/>
      <c r="VX4" s="156"/>
      <c r="VY4" s="154" t="s">
        <v>241</v>
      </c>
      <c r="VZ4" s="155"/>
      <c r="WA4" s="156"/>
      <c r="WB4" s="154" t="s">
        <v>242</v>
      </c>
      <c r="WC4" s="155"/>
      <c r="WD4" s="156"/>
      <c r="WE4" s="154" t="s">
        <v>243</v>
      </c>
      <c r="WF4" s="155"/>
      <c r="WG4" s="156"/>
      <c r="WH4" s="154" t="s">
        <v>244</v>
      </c>
      <c r="WI4" s="155"/>
      <c r="WJ4" s="156"/>
      <c r="WK4" s="154" t="s">
        <v>245</v>
      </c>
      <c r="WL4" s="155"/>
      <c r="WM4" s="156"/>
      <c r="WN4" s="154" t="s">
        <v>246</v>
      </c>
      <c r="WO4" s="155"/>
      <c r="WP4" s="156"/>
      <c r="WQ4" s="154" t="s">
        <v>247</v>
      </c>
      <c r="WR4" s="155"/>
      <c r="WS4" s="156"/>
      <c r="WT4" s="154" t="s">
        <v>248</v>
      </c>
      <c r="WU4" s="155"/>
      <c r="WV4" s="156"/>
      <c r="WW4" s="154" t="s">
        <v>249</v>
      </c>
      <c r="WX4" s="155"/>
      <c r="WY4" s="156"/>
      <c r="WZ4" s="154" t="s">
        <v>250</v>
      </c>
      <c r="XA4" s="155"/>
      <c r="XB4" s="156"/>
      <c r="XC4" s="154" t="s">
        <v>251</v>
      </c>
      <c r="XD4" s="155"/>
      <c r="XE4" s="156"/>
      <c r="XF4" s="154" t="s">
        <v>252</v>
      </c>
      <c r="XG4" s="155"/>
      <c r="XH4" s="156"/>
      <c r="XI4" s="154" t="s">
        <v>253</v>
      </c>
      <c r="XJ4" s="155"/>
      <c r="XK4" s="156"/>
      <c r="XL4" s="154" t="s">
        <v>254</v>
      </c>
      <c r="XM4" s="155"/>
      <c r="XN4" s="156"/>
      <c r="XO4" s="154" t="s">
        <v>255</v>
      </c>
      <c r="XP4" s="155"/>
      <c r="XQ4" s="156"/>
      <c r="XR4" s="154" t="s">
        <v>256</v>
      </c>
      <c r="XS4" s="155"/>
      <c r="XT4" s="156"/>
      <c r="XU4" s="154" t="s">
        <v>257</v>
      </c>
      <c r="XV4" s="155"/>
      <c r="XW4" s="156"/>
      <c r="XX4" s="154" t="s">
        <v>258</v>
      </c>
      <c r="XY4" s="155"/>
      <c r="XZ4" s="156"/>
      <c r="YA4" s="154" t="s">
        <v>259</v>
      </c>
      <c r="YB4" s="155"/>
      <c r="YC4" s="156"/>
      <c r="YD4" s="154" t="s">
        <v>260</v>
      </c>
      <c r="YE4" s="155"/>
      <c r="YF4" s="156"/>
      <c r="YG4" s="154" t="s">
        <v>261</v>
      </c>
      <c r="YH4" s="155"/>
      <c r="YI4" s="156"/>
      <c r="YJ4" s="154" t="s">
        <v>262</v>
      </c>
      <c r="YK4" s="155"/>
      <c r="YL4" s="156"/>
      <c r="YM4" s="154" t="s">
        <v>263</v>
      </c>
      <c r="YN4" s="155"/>
      <c r="YO4" s="156"/>
      <c r="YP4" s="154" t="s">
        <v>264</v>
      </c>
      <c r="YQ4" s="155"/>
      <c r="YR4" s="156"/>
      <c r="YS4" s="154" t="s">
        <v>265</v>
      </c>
      <c r="YT4" s="155"/>
      <c r="YU4" s="156"/>
      <c r="YV4" s="154" t="s">
        <v>266</v>
      </c>
      <c r="YW4" s="155"/>
      <c r="YX4" s="156"/>
      <c r="YY4" s="154" t="s">
        <v>267</v>
      </c>
      <c r="YZ4" s="155"/>
      <c r="ZA4" s="156"/>
      <c r="ZB4" s="154" t="s">
        <v>268</v>
      </c>
      <c r="ZC4" s="155"/>
      <c r="ZD4" s="156"/>
      <c r="ZE4" s="154" t="s">
        <v>269</v>
      </c>
      <c r="ZF4" s="155"/>
      <c r="ZG4" s="156"/>
      <c r="ZH4" s="154" t="s">
        <v>270</v>
      </c>
      <c r="ZI4" s="155"/>
      <c r="ZJ4" s="156"/>
      <c r="ZK4" s="154" t="s">
        <v>271</v>
      </c>
      <c r="ZL4" s="155"/>
      <c r="ZM4" s="156"/>
      <c r="ZN4" s="154" t="s">
        <v>272</v>
      </c>
      <c r="ZO4" s="155"/>
      <c r="ZP4" s="156"/>
      <c r="ZQ4" s="154" t="s">
        <v>273</v>
      </c>
      <c r="ZR4" s="155"/>
      <c r="ZS4" s="156"/>
      <c r="ZT4" s="154" t="s">
        <v>274</v>
      </c>
      <c r="ZU4" s="155"/>
      <c r="ZV4" s="156"/>
      <c r="ZW4" s="154" t="s">
        <v>275</v>
      </c>
      <c r="ZX4" s="155"/>
      <c r="ZY4" s="156"/>
      <c r="ZZ4" s="154" t="s">
        <v>276</v>
      </c>
      <c r="AAA4" s="155"/>
      <c r="AAB4" s="156"/>
      <c r="AAC4" s="154" t="s">
        <v>277</v>
      </c>
      <c r="AAD4" s="155"/>
      <c r="AAE4" s="156"/>
      <c r="AAF4" s="154" t="s">
        <v>278</v>
      </c>
      <c r="AAG4" s="155"/>
      <c r="AAH4" s="156"/>
      <c r="AAI4" s="154" t="s">
        <v>279</v>
      </c>
      <c r="AAJ4" s="155"/>
      <c r="AAK4" s="156"/>
      <c r="AAL4" s="154" t="s">
        <v>280</v>
      </c>
      <c r="AAM4" s="155"/>
      <c r="AAN4" s="156"/>
      <c r="AAO4" s="154" t="s">
        <v>281</v>
      </c>
      <c r="AAP4" s="155"/>
      <c r="AAQ4" s="156"/>
      <c r="AAR4" s="154" t="s">
        <v>282</v>
      </c>
      <c r="AAS4" s="155"/>
      <c r="AAT4" s="156"/>
      <c r="AAU4" s="154" t="s">
        <v>283</v>
      </c>
      <c r="AAV4" s="155"/>
      <c r="AAW4" s="156"/>
      <c r="AAX4" s="154" t="s">
        <v>284</v>
      </c>
      <c r="AAY4" s="155"/>
      <c r="AAZ4" s="156"/>
      <c r="ABA4" s="154" t="s">
        <v>285</v>
      </c>
      <c r="ABB4" s="155"/>
      <c r="ABC4" s="156"/>
      <c r="ABD4" s="154" t="s">
        <v>286</v>
      </c>
      <c r="ABE4" s="155"/>
      <c r="ABF4" s="156"/>
      <c r="ABG4" s="154" t="s">
        <v>287</v>
      </c>
      <c r="ABH4" s="155"/>
      <c r="ABI4" s="156"/>
      <c r="ABJ4" s="154" t="s">
        <v>288</v>
      </c>
      <c r="ABK4" s="155"/>
      <c r="ABL4" s="156"/>
      <c r="ABM4" s="154" t="s">
        <v>289</v>
      </c>
      <c r="ABN4" s="155"/>
      <c r="ABO4" s="156"/>
      <c r="ABP4" s="154" t="s">
        <v>290</v>
      </c>
      <c r="ABQ4" s="155"/>
      <c r="ABR4" s="156"/>
      <c r="ABS4" s="154" t="s">
        <v>291</v>
      </c>
      <c r="ABT4" s="155"/>
      <c r="ABU4" s="156"/>
      <c r="ABV4" s="154" t="s">
        <v>292</v>
      </c>
      <c r="ABW4" s="155"/>
      <c r="ABX4" s="156"/>
      <c r="ABY4" s="154" t="s">
        <v>293</v>
      </c>
      <c r="ABZ4" s="155"/>
      <c r="ACA4" s="156"/>
      <c r="ACB4" s="154" t="s">
        <v>294</v>
      </c>
      <c r="ACC4" s="155"/>
      <c r="ACD4" s="156"/>
      <c r="ACE4" s="154" t="s">
        <v>295</v>
      </c>
      <c r="ACF4" s="155"/>
      <c r="ACG4" s="156"/>
      <c r="ACH4" s="154" t="s">
        <v>296</v>
      </c>
      <c r="ACI4" s="155"/>
      <c r="ACJ4" s="156"/>
      <c r="ACK4" s="154" t="s">
        <v>297</v>
      </c>
      <c r="ACL4" s="155"/>
      <c r="ACM4" s="156"/>
      <c r="ACN4" s="154" t="s">
        <v>298</v>
      </c>
      <c r="ACO4" s="155"/>
      <c r="ACP4" s="156"/>
      <c r="ACQ4" s="154" t="s">
        <v>299</v>
      </c>
      <c r="ACR4" s="155"/>
      <c r="ACS4" s="156"/>
      <c r="ACT4" s="154" t="s">
        <v>300</v>
      </c>
      <c r="ACU4" s="155"/>
      <c r="ACV4" s="156"/>
      <c r="ACW4" s="154" t="s">
        <v>301</v>
      </c>
      <c r="ACX4" s="155"/>
      <c r="ACY4" s="156"/>
      <c r="ACZ4" s="154" t="s">
        <v>302</v>
      </c>
      <c r="ADA4" s="155"/>
      <c r="ADB4" s="156"/>
      <c r="ADC4" s="154" t="s">
        <v>303</v>
      </c>
      <c r="ADD4" s="155"/>
      <c r="ADE4" s="156"/>
      <c r="ADF4" s="154" t="s">
        <v>304</v>
      </c>
      <c r="ADG4" s="155"/>
      <c r="ADH4" s="156"/>
      <c r="ADI4" s="154" t="s">
        <v>305</v>
      </c>
      <c r="ADJ4" s="155"/>
      <c r="ADK4" s="156"/>
      <c r="ADL4" s="154" t="s">
        <v>306</v>
      </c>
      <c r="ADM4" s="155"/>
      <c r="ADN4" s="156"/>
      <c r="ADO4" s="154" t="s">
        <v>307</v>
      </c>
      <c r="ADP4" s="155"/>
      <c r="ADQ4" s="156"/>
      <c r="ADR4" s="154" t="s">
        <v>308</v>
      </c>
      <c r="ADS4" s="155"/>
      <c r="ADT4" s="156"/>
      <c r="ADU4" s="154" t="s">
        <v>309</v>
      </c>
      <c r="ADV4" s="155"/>
      <c r="ADW4" s="156"/>
      <c r="ADX4" s="154" t="s">
        <v>310</v>
      </c>
      <c r="ADY4" s="155"/>
      <c r="ADZ4" s="156"/>
      <c r="AEA4" s="154" t="s">
        <v>311</v>
      </c>
      <c r="AEB4" s="155"/>
      <c r="AEC4" s="156"/>
      <c r="AED4" s="154" t="s">
        <v>312</v>
      </c>
      <c r="AEE4" s="155"/>
      <c r="AEF4" s="156"/>
      <c r="AEG4" s="154" t="s">
        <v>313</v>
      </c>
      <c r="AEH4" s="155"/>
      <c r="AEI4" s="156"/>
      <c r="AEJ4" s="154" t="s">
        <v>314</v>
      </c>
      <c r="AEK4" s="155"/>
      <c r="AEL4" s="156"/>
      <c r="AEM4" s="154" t="s">
        <v>315</v>
      </c>
      <c r="AEN4" s="155"/>
      <c r="AEO4" s="156"/>
      <c r="AEP4" s="154" t="s">
        <v>316</v>
      </c>
      <c r="AEQ4" s="155"/>
      <c r="AER4" s="156"/>
      <c r="AES4" s="154" t="s">
        <v>317</v>
      </c>
      <c r="AET4" s="155"/>
      <c r="AEU4" s="156"/>
      <c r="AEV4" s="154" t="s">
        <v>318</v>
      </c>
      <c r="AEW4" s="155"/>
      <c r="AEX4" s="156"/>
      <c r="AEY4" s="154" t="s">
        <v>319</v>
      </c>
      <c r="AEZ4" s="155"/>
      <c r="AFA4" s="156"/>
      <c r="AFB4" s="154" t="s">
        <v>320</v>
      </c>
      <c r="AFC4" s="155"/>
      <c r="AFD4" s="156"/>
      <c r="AFE4" s="154" t="s">
        <v>321</v>
      </c>
      <c r="AFF4" s="155"/>
      <c r="AFG4" s="156"/>
      <c r="AFH4" s="154" t="s">
        <v>322</v>
      </c>
      <c r="AFI4" s="155"/>
      <c r="AFJ4" s="156"/>
      <c r="AFK4" s="154" t="s">
        <v>323</v>
      </c>
      <c r="AFL4" s="155"/>
      <c r="AFM4" s="156"/>
      <c r="AFN4" s="154" t="s">
        <v>324</v>
      </c>
      <c r="AFO4" s="155"/>
      <c r="AFP4" s="156"/>
      <c r="AFQ4" s="154" t="s">
        <v>325</v>
      </c>
      <c r="AFR4" s="155"/>
      <c r="AFS4" s="156"/>
      <c r="AFT4" s="154" t="s">
        <v>326</v>
      </c>
      <c r="AFU4" s="155"/>
      <c r="AFV4" s="156"/>
      <c r="AFW4" s="154" t="s">
        <v>327</v>
      </c>
      <c r="AFX4" s="155"/>
      <c r="AFY4" s="156"/>
      <c r="AFZ4" s="154" t="s">
        <v>328</v>
      </c>
      <c r="AGA4" s="155"/>
      <c r="AGB4" s="156"/>
      <c r="AGC4" s="154" t="s">
        <v>329</v>
      </c>
      <c r="AGD4" s="155"/>
      <c r="AGE4" s="156"/>
      <c r="AGF4" s="154" t="s">
        <v>330</v>
      </c>
      <c r="AGG4" s="155"/>
      <c r="AGH4" s="156"/>
      <c r="AGI4" s="154" t="s">
        <v>331</v>
      </c>
      <c r="AGJ4" s="155"/>
      <c r="AGK4" s="156"/>
      <c r="AGL4" s="154" t="s">
        <v>332</v>
      </c>
      <c r="AGM4" s="155"/>
      <c r="AGN4" s="156"/>
      <c r="AGO4" s="154" t="s">
        <v>333</v>
      </c>
      <c r="AGP4" s="155"/>
      <c r="AGQ4" s="156"/>
      <c r="AGR4" s="154" t="s">
        <v>334</v>
      </c>
      <c r="AGS4" s="155"/>
      <c r="AGT4" s="156"/>
      <c r="AGU4" s="154" t="s">
        <v>335</v>
      </c>
      <c r="AGV4" s="155"/>
      <c r="AGW4" s="156"/>
      <c r="AGX4" s="154" t="s">
        <v>336</v>
      </c>
      <c r="AGY4" s="155"/>
      <c r="AGZ4" s="156"/>
      <c r="AHA4" s="154" t="s">
        <v>337</v>
      </c>
      <c r="AHB4" s="155"/>
      <c r="AHC4" s="156"/>
      <c r="AHD4" s="154" t="s">
        <v>338</v>
      </c>
      <c r="AHE4" s="155"/>
      <c r="AHF4" s="156"/>
      <c r="AHG4" s="154" t="s">
        <v>339</v>
      </c>
      <c r="AHH4" s="155"/>
      <c r="AHI4" s="156"/>
      <c r="AHJ4" s="154" t="s">
        <v>340</v>
      </c>
      <c r="AHK4" s="155"/>
      <c r="AHL4" s="156"/>
      <c r="AHM4" s="154" t="s">
        <v>341</v>
      </c>
      <c r="AHN4" s="155"/>
      <c r="AHO4" s="156"/>
      <c r="AHP4" s="154" t="s">
        <v>342</v>
      </c>
      <c r="AHQ4" s="155"/>
      <c r="AHR4" s="156"/>
      <c r="AHS4" s="135"/>
      <c r="AHT4" s="135"/>
      <c r="AHU4" s="135"/>
      <c r="AHV4" s="135"/>
      <c r="AHW4" s="138"/>
      <c r="AHX4" s="146"/>
      <c r="AHY4" s="128"/>
      <c r="AHZ4" s="128"/>
      <c r="AIA4" s="128"/>
      <c r="AIB4" s="128"/>
      <c r="AIC4" s="128"/>
      <c r="AID4" s="128"/>
      <c r="AIE4" s="132"/>
    </row>
    <row r="5" spans="1:915" ht="15" customHeight="1" thickBot="1" x14ac:dyDescent="0.25">
      <c r="A5" s="150"/>
      <c r="B5" s="153"/>
      <c r="C5" s="27" t="s">
        <v>51</v>
      </c>
      <c r="D5" s="28" t="s">
        <v>63</v>
      </c>
      <c r="E5" s="49" t="s">
        <v>345</v>
      </c>
      <c r="F5" s="27" t="s">
        <v>51</v>
      </c>
      <c r="G5" s="28" t="s">
        <v>63</v>
      </c>
      <c r="H5" s="49" t="s">
        <v>345</v>
      </c>
      <c r="I5" s="27" t="s">
        <v>51</v>
      </c>
      <c r="J5" s="28" t="s">
        <v>63</v>
      </c>
      <c r="K5" s="49" t="s">
        <v>345</v>
      </c>
      <c r="L5" s="27" t="s">
        <v>51</v>
      </c>
      <c r="M5" s="28" t="s">
        <v>63</v>
      </c>
      <c r="N5" s="49" t="s">
        <v>345</v>
      </c>
      <c r="O5" s="27" t="s">
        <v>51</v>
      </c>
      <c r="P5" s="28" t="s">
        <v>63</v>
      </c>
      <c r="Q5" s="49" t="s">
        <v>345</v>
      </c>
      <c r="R5" s="27" t="s">
        <v>51</v>
      </c>
      <c r="S5" s="28" t="s">
        <v>63</v>
      </c>
      <c r="T5" s="49" t="s">
        <v>345</v>
      </c>
      <c r="U5" s="27" t="s">
        <v>51</v>
      </c>
      <c r="V5" s="28" t="s">
        <v>63</v>
      </c>
      <c r="W5" s="49" t="s">
        <v>345</v>
      </c>
      <c r="X5" s="27" t="s">
        <v>51</v>
      </c>
      <c r="Y5" s="28" t="s">
        <v>63</v>
      </c>
      <c r="Z5" s="49" t="s">
        <v>345</v>
      </c>
      <c r="AA5" s="27" t="s">
        <v>51</v>
      </c>
      <c r="AB5" s="28" t="s">
        <v>63</v>
      </c>
      <c r="AC5" s="49" t="s">
        <v>345</v>
      </c>
      <c r="AD5" s="27" t="s">
        <v>51</v>
      </c>
      <c r="AE5" s="28" t="s">
        <v>63</v>
      </c>
      <c r="AF5" s="49" t="s">
        <v>345</v>
      </c>
      <c r="AG5" s="27" t="s">
        <v>51</v>
      </c>
      <c r="AH5" s="28" t="s">
        <v>63</v>
      </c>
      <c r="AI5" s="49" t="s">
        <v>345</v>
      </c>
      <c r="AJ5" s="27" t="s">
        <v>51</v>
      </c>
      <c r="AK5" s="28" t="s">
        <v>63</v>
      </c>
      <c r="AL5" s="49" t="s">
        <v>345</v>
      </c>
      <c r="AM5" s="27" t="s">
        <v>51</v>
      </c>
      <c r="AN5" s="28" t="s">
        <v>63</v>
      </c>
      <c r="AO5" s="49" t="s">
        <v>345</v>
      </c>
      <c r="AP5" s="27" t="s">
        <v>51</v>
      </c>
      <c r="AQ5" s="28" t="s">
        <v>63</v>
      </c>
      <c r="AR5" s="49" t="s">
        <v>345</v>
      </c>
      <c r="AS5" s="27" t="s">
        <v>51</v>
      </c>
      <c r="AT5" s="28" t="s">
        <v>63</v>
      </c>
      <c r="AU5" s="49" t="s">
        <v>345</v>
      </c>
      <c r="AV5" s="27" t="s">
        <v>51</v>
      </c>
      <c r="AW5" s="28" t="s">
        <v>63</v>
      </c>
      <c r="AX5" s="49" t="s">
        <v>345</v>
      </c>
      <c r="AY5" s="27" t="s">
        <v>51</v>
      </c>
      <c r="AZ5" s="28" t="s">
        <v>63</v>
      </c>
      <c r="BA5" s="49" t="s">
        <v>345</v>
      </c>
      <c r="BB5" s="27" t="s">
        <v>51</v>
      </c>
      <c r="BC5" s="28" t="s">
        <v>63</v>
      </c>
      <c r="BD5" s="49" t="s">
        <v>345</v>
      </c>
      <c r="BE5" s="27" t="s">
        <v>51</v>
      </c>
      <c r="BF5" s="28" t="s">
        <v>63</v>
      </c>
      <c r="BG5" s="49" t="s">
        <v>345</v>
      </c>
      <c r="BH5" s="27" t="s">
        <v>51</v>
      </c>
      <c r="BI5" s="28" t="s">
        <v>63</v>
      </c>
      <c r="BJ5" s="49" t="s">
        <v>345</v>
      </c>
      <c r="BK5" s="27" t="s">
        <v>51</v>
      </c>
      <c r="BL5" s="28" t="s">
        <v>63</v>
      </c>
      <c r="BM5" s="49" t="s">
        <v>345</v>
      </c>
      <c r="BN5" s="27" t="s">
        <v>51</v>
      </c>
      <c r="BO5" s="28" t="s">
        <v>63</v>
      </c>
      <c r="BP5" s="49" t="s">
        <v>345</v>
      </c>
      <c r="BQ5" s="27" t="s">
        <v>51</v>
      </c>
      <c r="BR5" s="28" t="s">
        <v>63</v>
      </c>
      <c r="BS5" s="49" t="s">
        <v>345</v>
      </c>
      <c r="BT5" s="27" t="s">
        <v>51</v>
      </c>
      <c r="BU5" s="28" t="s">
        <v>63</v>
      </c>
      <c r="BV5" s="49" t="s">
        <v>345</v>
      </c>
      <c r="BW5" s="27" t="s">
        <v>51</v>
      </c>
      <c r="BX5" s="28" t="s">
        <v>63</v>
      </c>
      <c r="BY5" s="49" t="s">
        <v>345</v>
      </c>
      <c r="BZ5" s="27" t="s">
        <v>51</v>
      </c>
      <c r="CA5" s="28" t="s">
        <v>63</v>
      </c>
      <c r="CB5" s="49" t="s">
        <v>345</v>
      </c>
      <c r="CC5" s="27" t="s">
        <v>51</v>
      </c>
      <c r="CD5" s="28" t="s">
        <v>63</v>
      </c>
      <c r="CE5" s="49" t="s">
        <v>345</v>
      </c>
      <c r="CF5" s="27" t="s">
        <v>51</v>
      </c>
      <c r="CG5" s="28" t="s">
        <v>63</v>
      </c>
      <c r="CH5" s="49" t="s">
        <v>345</v>
      </c>
      <c r="CI5" s="27" t="s">
        <v>51</v>
      </c>
      <c r="CJ5" s="28" t="s">
        <v>63</v>
      </c>
      <c r="CK5" s="49" t="s">
        <v>345</v>
      </c>
      <c r="CL5" s="27" t="s">
        <v>51</v>
      </c>
      <c r="CM5" s="28" t="s">
        <v>63</v>
      </c>
      <c r="CN5" s="49" t="s">
        <v>345</v>
      </c>
      <c r="CO5" s="27" t="s">
        <v>51</v>
      </c>
      <c r="CP5" s="28" t="s">
        <v>63</v>
      </c>
      <c r="CQ5" s="49" t="s">
        <v>345</v>
      </c>
      <c r="CR5" s="27" t="s">
        <v>51</v>
      </c>
      <c r="CS5" s="28" t="s">
        <v>63</v>
      </c>
      <c r="CT5" s="49" t="s">
        <v>345</v>
      </c>
      <c r="CU5" s="27" t="s">
        <v>51</v>
      </c>
      <c r="CV5" s="28" t="s">
        <v>63</v>
      </c>
      <c r="CW5" s="49" t="s">
        <v>345</v>
      </c>
      <c r="CX5" s="27" t="s">
        <v>51</v>
      </c>
      <c r="CY5" s="28" t="s">
        <v>63</v>
      </c>
      <c r="CZ5" s="49" t="s">
        <v>345</v>
      </c>
      <c r="DA5" s="27" t="s">
        <v>51</v>
      </c>
      <c r="DB5" s="28" t="s">
        <v>63</v>
      </c>
      <c r="DC5" s="49" t="s">
        <v>345</v>
      </c>
      <c r="DD5" s="27" t="s">
        <v>51</v>
      </c>
      <c r="DE5" s="28" t="s">
        <v>63</v>
      </c>
      <c r="DF5" s="42" t="s">
        <v>345</v>
      </c>
      <c r="DG5" s="46" t="s">
        <v>51</v>
      </c>
      <c r="DH5" s="47" t="s">
        <v>63</v>
      </c>
      <c r="DI5" s="48" t="s">
        <v>345</v>
      </c>
      <c r="DJ5" s="27" t="s">
        <v>51</v>
      </c>
      <c r="DK5" s="28" t="s">
        <v>63</v>
      </c>
      <c r="DL5" s="49" t="s">
        <v>345</v>
      </c>
      <c r="DM5" s="27" t="s">
        <v>51</v>
      </c>
      <c r="DN5" s="28" t="s">
        <v>63</v>
      </c>
      <c r="DO5" s="49" t="s">
        <v>345</v>
      </c>
      <c r="DP5" s="27" t="s">
        <v>51</v>
      </c>
      <c r="DQ5" s="28" t="s">
        <v>63</v>
      </c>
      <c r="DR5" s="49" t="s">
        <v>345</v>
      </c>
      <c r="DS5" s="27" t="s">
        <v>51</v>
      </c>
      <c r="DT5" s="28" t="s">
        <v>63</v>
      </c>
      <c r="DU5" s="49" t="s">
        <v>345</v>
      </c>
      <c r="DV5" s="27" t="s">
        <v>51</v>
      </c>
      <c r="DW5" s="28" t="s">
        <v>63</v>
      </c>
      <c r="DX5" s="49" t="s">
        <v>345</v>
      </c>
      <c r="DY5" s="27" t="s">
        <v>51</v>
      </c>
      <c r="DZ5" s="28" t="s">
        <v>63</v>
      </c>
      <c r="EA5" s="49" t="s">
        <v>345</v>
      </c>
      <c r="EB5" s="27" t="s">
        <v>51</v>
      </c>
      <c r="EC5" s="28" t="s">
        <v>63</v>
      </c>
      <c r="ED5" s="49" t="s">
        <v>345</v>
      </c>
      <c r="EE5" s="27" t="s">
        <v>51</v>
      </c>
      <c r="EF5" s="28" t="s">
        <v>63</v>
      </c>
      <c r="EG5" s="49" t="s">
        <v>345</v>
      </c>
      <c r="EH5" s="27" t="s">
        <v>51</v>
      </c>
      <c r="EI5" s="28" t="s">
        <v>63</v>
      </c>
      <c r="EJ5" s="49" t="s">
        <v>345</v>
      </c>
      <c r="EK5" s="27" t="s">
        <v>51</v>
      </c>
      <c r="EL5" s="28" t="s">
        <v>63</v>
      </c>
      <c r="EM5" s="49" t="s">
        <v>345</v>
      </c>
      <c r="EN5" s="27" t="s">
        <v>51</v>
      </c>
      <c r="EO5" s="28" t="s">
        <v>63</v>
      </c>
      <c r="EP5" s="49" t="s">
        <v>345</v>
      </c>
      <c r="EQ5" s="27" t="s">
        <v>51</v>
      </c>
      <c r="ER5" s="28" t="s">
        <v>63</v>
      </c>
      <c r="ES5" s="49" t="s">
        <v>345</v>
      </c>
      <c r="ET5" s="27" t="s">
        <v>51</v>
      </c>
      <c r="EU5" s="28" t="s">
        <v>63</v>
      </c>
      <c r="EV5" s="49" t="s">
        <v>345</v>
      </c>
      <c r="EW5" s="27" t="s">
        <v>51</v>
      </c>
      <c r="EX5" s="28" t="s">
        <v>63</v>
      </c>
      <c r="EY5" s="49" t="s">
        <v>345</v>
      </c>
      <c r="EZ5" s="27" t="s">
        <v>51</v>
      </c>
      <c r="FA5" s="28" t="s">
        <v>63</v>
      </c>
      <c r="FB5" s="49" t="s">
        <v>345</v>
      </c>
      <c r="FC5" s="27" t="s">
        <v>51</v>
      </c>
      <c r="FD5" s="28" t="s">
        <v>63</v>
      </c>
      <c r="FE5" s="49" t="s">
        <v>345</v>
      </c>
      <c r="FF5" s="27" t="s">
        <v>51</v>
      </c>
      <c r="FG5" s="28" t="s">
        <v>63</v>
      </c>
      <c r="FH5" s="49" t="s">
        <v>345</v>
      </c>
      <c r="FI5" s="27" t="s">
        <v>51</v>
      </c>
      <c r="FJ5" s="28" t="s">
        <v>63</v>
      </c>
      <c r="FK5" s="49" t="s">
        <v>345</v>
      </c>
      <c r="FL5" s="27" t="s">
        <v>51</v>
      </c>
      <c r="FM5" s="28" t="s">
        <v>63</v>
      </c>
      <c r="FN5" s="49" t="s">
        <v>345</v>
      </c>
      <c r="FO5" s="27" t="s">
        <v>51</v>
      </c>
      <c r="FP5" s="28" t="s">
        <v>63</v>
      </c>
      <c r="FQ5" s="49" t="s">
        <v>345</v>
      </c>
      <c r="FR5" s="27" t="s">
        <v>51</v>
      </c>
      <c r="FS5" s="28" t="s">
        <v>63</v>
      </c>
      <c r="FT5" s="49" t="s">
        <v>345</v>
      </c>
      <c r="FU5" s="27" t="s">
        <v>51</v>
      </c>
      <c r="FV5" s="28" t="s">
        <v>63</v>
      </c>
      <c r="FW5" s="49" t="s">
        <v>345</v>
      </c>
      <c r="FX5" s="27" t="s">
        <v>51</v>
      </c>
      <c r="FY5" s="28" t="s">
        <v>63</v>
      </c>
      <c r="FZ5" s="49" t="s">
        <v>345</v>
      </c>
      <c r="GA5" s="27" t="s">
        <v>51</v>
      </c>
      <c r="GB5" s="28" t="s">
        <v>63</v>
      </c>
      <c r="GC5" s="49" t="s">
        <v>345</v>
      </c>
      <c r="GD5" s="27" t="s">
        <v>51</v>
      </c>
      <c r="GE5" s="28" t="s">
        <v>63</v>
      </c>
      <c r="GF5" s="49" t="s">
        <v>345</v>
      </c>
      <c r="GG5" s="27" t="s">
        <v>51</v>
      </c>
      <c r="GH5" s="28" t="s">
        <v>63</v>
      </c>
      <c r="GI5" s="49" t="s">
        <v>345</v>
      </c>
      <c r="GJ5" s="27" t="s">
        <v>51</v>
      </c>
      <c r="GK5" s="28" t="s">
        <v>63</v>
      </c>
      <c r="GL5" s="49" t="s">
        <v>345</v>
      </c>
      <c r="GM5" s="43" t="s">
        <v>51</v>
      </c>
      <c r="GN5" s="28" t="s">
        <v>63</v>
      </c>
      <c r="GO5" s="42" t="s">
        <v>345</v>
      </c>
      <c r="GP5" s="27" t="s">
        <v>51</v>
      </c>
      <c r="GQ5" s="28" t="s">
        <v>63</v>
      </c>
      <c r="GR5" s="49" t="s">
        <v>345</v>
      </c>
      <c r="GS5" s="27" t="s">
        <v>51</v>
      </c>
      <c r="GT5" s="28" t="s">
        <v>63</v>
      </c>
      <c r="GU5" s="49" t="s">
        <v>345</v>
      </c>
      <c r="GV5" s="27" t="s">
        <v>51</v>
      </c>
      <c r="GW5" s="28" t="s">
        <v>63</v>
      </c>
      <c r="GX5" s="49" t="s">
        <v>345</v>
      </c>
      <c r="GY5" s="27" t="s">
        <v>51</v>
      </c>
      <c r="GZ5" s="28" t="s">
        <v>63</v>
      </c>
      <c r="HA5" s="49" t="s">
        <v>345</v>
      </c>
      <c r="HB5" s="27" t="s">
        <v>51</v>
      </c>
      <c r="HC5" s="28" t="s">
        <v>63</v>
      </c>
      <c r="HD5" s="49" t="s">
        <v>345</v>
      </c>
      <c r="HE5" s="27" t="s">
        <v>51</v>
      </c>
      <c r="HF5" s="28" t="s">
        <v>63</v>
      </c>
      <c r="HG5" s="49" t="s">
        <v>345</v>
      </c>
      <c r="HH5" s="27" t="s">
        <v>51</v>
      </c>
      <c r="HI5" s="28" t="s">
        <v>63</v>
      </c>
      <c r="HJ5" s="49" t="s">
        <v>345</v>
      </c>
      <c r="HK5" s="27" t="s">
        <v>51</v>
      </c>
      <c r="HL5" s="28" t="s">
        <v>63</v>
      </c>
      <c r="HM5" s="49" t="s">
        <v>345</v>
      </c>
      <c r="HN5" s="27" t="s">
        <v>51</v>
      </c>
      <c r="HO5" s="28" t="s">
        <v>63</v>
      </c>
      <c r="HP5" s="49" t="s">
        <v>345</v>
      </c>
      <c r="HQ5" s="27" t="s">
        <v>51</v>
      </c>
      <c r="HR5" s="28" t="s">
        <v>63</v>
      </c>
      <c r="HS5" s="49" t="s">
        <v>345</v>
      </c>
      <c r="HT5" s="27" t="s">
        <v>51</v>
      </c>
      <c r="HU5" s="28" t="s">
        <v>63</v>
      </c>
      <c r="HV5" s="49" t="s">
        <v>345</v>
      </c>
      <c r="HW5" s="27" t="s">
        <v>51</v>
      </c>
      <c r="HX5" s="28" t="s">
        <v>63</v>
      </c>
      <c r="HY5" s="49" t="s">
        <v>345</v>
      </c>
      <c r="HZ5" s="27" t="s">
        <v>51</v>
      </c>
      <c r="IA5" s="28" t="s">
        <v>63</v>
      </c>
      <c r="IB5" s="49" t="s">
        <v>345</v>
      </c>
      <c r="IC5" s="27" t="s">
        <v>51</v>
      </c>
      <c r="ID5" s="28" t="s">
        <v>63</v>
      </c>
      <c r="IE5" s="49" t="s">
        <v>345</v>
      </c>
      <c r="IF5" s="27" t="s">
        <v>51</v>
      </c>
      <c r="IG5" s="28" t="s">
        <v>63</v>
      </c>
      <c r="IH5" s="49" t="s">
        <v>345</v>
      </c>
      <c r="II5" s="27" t="s">
        <v>51</v>
      </c>
      <c r="IJ5" s="28" t="s">
        <v>63</v>
      </c>
      <c r="IK5" s="49" t="s">
        <v>345</v>
      </c>
      <c r="IL5" s="27" t="s">
        <v>51</v>
      </c>
      <c r="IM5" s="28" t="s">
        <v>63</v>
      </c>
      <c r="IN5" s="49" t="s">
        <v>345</v>
      </c>
      <c r="IO5" s="27" t="s">
        <v>51</v>
      </c>
      <c r="IP5" s="28" t="s">
        <v>63</v>
      </c>
      <c r="IQ5" s="49" t="s">
        <v>345</v>
      </c>
      <c r="IR5" s="27" t="s">
        <v>51</v>
      </c>
      <c r="IS5" s="28" t="s">
        <v>63</v>
      </c>
      <c r="IT5" s="49" t="s">
        <v>345</v>
      </c>
      <c r="IU5" s="27" t="s">
        <v>51</v>
      </c>
      <c r="IV5" s="28" t="s">
        <v>63</v>
      </c>
      <c r="IW5" s="49" t="s">
        <v>345</v>
      </c>
      <c r="IX5" s="27" t="s">
        <v>51</v>
      </c>
      <c r="IY5" s="28" t="s">
        <v>63</v>
      </c>
      <c r="IZ5" s="49" t="s">
        <v>345</v>
      </c>
      <c r="JA5" s="27" t="s">
        <v>51</v>
      </c>
      <c r="JB5" s="28" t="s">
        <v>63</v>
      </c>
      <c r="JC5" s="49" t="s">
        <v>345</v>
      </c>
      <c r="JD5" s="27" t="s">
        <v>51</v>
      </c>
      <c r="JE5" s="28" t="s">
        <v>63</v>
      </c>
      <c r="JF5" s="49" t="s">
        <v>345</v>
      </c>
      <c r="JG5" s="27" t="s">
        <v>51</v>
      </c>
      <c r="JH5" s="28" t="s">
        <v>63</v>
      </c>
      <c r="JI5" s="49" t="s">
        <v>345</v>
      </c>
      <c r="JJ5" s="27" t="s">
        <v>51</v>
      </c>
      <c r="JK5" s="28" t="s">
        <v>63</v>
      </c>
      <c r="JL5" s="49" t="s">
        <v>345</v>
      </c>
      <c r="JM5" s="27" t="s">
        <v>51</v>
      </c>
      <c r="JN5" s="28" t="s">
        <v>63</v>
      </c>
      <c r="JO5" s="49" t="s">
        <v>345</v>
      </c>
      <c r="JP5" s="27" t="s">
        <v>51</v>
      </c>
      <c r="JQ5" s="28" t="s">
        <v>63</v>
      </c>
      <c r="JR5" s="49" t="s">
        <v>345</v>
      </c>
      <c r="JS5" s="27" t="s">
        <v>51</v>
      </c>
      <c r="JT5" s="28" t="s">
        <v>63</v>
      </c>
      <c r="JU5" s="49" t="s">
        <v>345</v>
      </c>
      <c r="JV5" s="27" t="s">
        <v>51</v>
      </c>
      <c r="JW5" s="28" t="s">
        <v>63</v>
      </c>
      <c r="JX5" s="49" t="s">
        <v>345</v>
      </c>
      <c r="JY5" s="27" t="s">
        <v>51</v>
      </c>
      <c r="JZ5" s="28" t="s">
        <v>63</v>
      </c>
      <c r="KA5" s="49" t="s">
        <v>345</v>
      </c>
      <c r="KB5" s="27" t="s">
        <v>51</v>
      </c>
      <c r="KC5" s="28" t="s">
        <v>63</v>
      </c>
      <c r="KD5" s="49" t="s">
        <v>345</v>
      </c>
      <c r="KE5" s="27" t="s">
        <v>51</v>
      </c>
      <c r="KF5" s="28" t="s">
        <v>63</v>
      </c>
      <c r="KG5" s="49" t="s">
        <v>345</v>
      </c>
      <c r="KH5" s="27" t="s">
        <v>51</v>
      </c>
      <c r="KI5" s="28" t="s">
        <v>63</v>
      </c>
      <c r="KJ5" s="49" t="s">
        <v>345</v>
      </c>
      <c r="KK5" s="27" t="s">
        <v>51</v>
      </c>
      <c r="KL5" s="28" t="s">
        <v>63</v>
      </c>
      <c r="KM5" s="49" t="s">
        <v>345</v>
      </c>
      <c r="KN5" s="27" t="s">
        <v>51</v>
      </c>
      <c r="KO5" s="28" t="s">
        <v>63</v>
      </c>
      <c r="KP5" s="49" t="s">
        <v>345</v>
      </c>
      <c r="KQ5" s="27" t="s">
        <v>51</v>
      </c>
      <c r="KR5" s="28" t="s">
        <v>63</v>
      </c>
      <c r="KS5" s="49" t="s">
        <v>345</v>
      </c>
      <c r="KT5" s="27" t="s">
        <v>51</v>
      </c>
      <c r="KU5" s="28" t="s">
        <v>63</v>
      </c>
      <c r="KV5" s="49" t="s">
        <v>345</v>
      </c>
      <c r="KW5" s="27" t="s">
        <v>51</v>
      </c>
      <c r="KX5" s="28" t="s">
        <v>63</v>
      </c>
      <c r="KY5" s="49" t="s">
        <v>345</v>
      </c>
      <c r="KZ5" s="27" t="s">
        <v>51</v>
      </c>
      <c r="LA5" s="28" t="s">
        <v>63</v>
      </c>
      <c r="LB5" s="49" t="s">
        <v>345</v>
      </c>
      <c r="LC5" s="27" t="s">
        <v>51</v>
      </c>
      <c r="LD5" s="28" t="s">
        <v>63</v>
      </c>
      <c r="LE5" s="49" t="s">
        <v>345</v>
      </c>
      <c r="LF5" s="27" t="s">
        <v>51</v>
      </c>
      <c r="LG5" s="28" t="s">
        <v>63</v>
      </c>
      <c r="LH5" s="49" t="s">
        <v>345</v>
      </c>
      <c r="LI5" s="27" t="s">
        <v>51</v>
      </c>
      <c r="LJ5" s="28" t="s">
        <v>63</v>
      </c>
      <c r="LK5" s="49" t="s">
        <v>345</v>
      </c>
      <c r="LL5" s="27" t="s">
        <v>51</v>
      </c>
      <c r="LM5" s="28" t="s">
        <v>63</v>
      </c>
      <c r="LN5" s="49" t="s">
        <v>345</v>
      </c>
      <c r="LO5" s="27" t="s">
        <v>51</v>
      </c>
      <c r="LP5" s="28" t="s">
        <v>63</v>
      </c>
      <c r="LQ5" s="49" t="s">
        <v>345</v>
      </c>
      <c r="LR5" s="27" t="s">
        <v>51</v>
      </c>
      <c r="LS5" s="28" t="s">
        <v>63</v>
      </c>
      <c r="LT5" s="49" t="s">
        <v>345</v>
      </c>
      <c r="LU5" s="27" t="s">
        <v>51</v>
      </c>
      <c r="LV5" s="28" t="s">
        <v>63</v>
      </c>
      <c r="LW5" s="49" t="s">
        <v>345</v>
      </c>
      <c r="LX5" s="27" t="s">
        <v>51</v>
      </c>
      <c r="LY5" s="28" t="s">
        <v>63</v>
      </c>
      <c r="LZ5" s="49" t="s">
        <v>345</v>
      </c>
      <c r="MA5" s="27" t="s">
        <v>51</v>
      </c>
      <c r="MB5" s="28" t="s">
        <v>63</v>
      </c>
      <c r="MC5" s="49" t="s">
        <v>345</v>
      </c>
      <c r="MD5" s="27" t="s">
        <v>51</v>
      </c>
      <c r="ME5" s="28" t="s">
        <v>63</v>
      </c>
      <c r="MF5" s="49" t="s">
        <v>345</v>
      </c>
      <c r="MG5" s="27" t="s">
        <v>51</v>
      </c>
      <c r="MH5" s="28" t="s">
        <v>63</v>
      </c>
      <c r="MI5" s="49" t="s">
        <v>345</v>
      </c>
      <c r="MJ5" s="27" t="s">
        <v>51</v>
      </c>
      <c r="MK5" s="28" t="s">
        <v>63</v>
      </c>
      <c r="ML5" s="49" t="s">
        <v>345</v>
      </c>
      <c r="MM5" s="27" t="s">
        <v>51</v>
      </c>
      <c r="MN5" s="28" t="s">
        <v>63</v>
      </c>
      <c r="MO5" s="49" t="s">
        <v>345</v>
      </c>
      <c r="MP5" s="27" t="s">
        <v>51</v>
      </c>
      <c r="MQ5" s="28" t="s">
        <v>63</v>
      </c>
      <c r="MR5" s="49" t="s">
        <v>345</v>
      </c>
      <c r="MS5" s="27" t="s">
        <v>51</v>
      </c>
      <c r="MT5" s="28" t="s">
        <v>63</v>
      </c>
      <c r="MU5" s="49" t="s">
        <v>345</v>
      </c>
      <c r="MV5" s="27" t="s">
        <v>51</v>
      </c>
      <c r="MW5" s="28" t="s">
        <v>63</v>
      </c>
      <c r="MX5" s="49" t="s">
        <v>345</v>
      </c>
      <c r="MY5" s="27" t="s">
        <v>51</v>
      </c>
      <c r="MZ5" s="28" t="s">
        <v>63</v>
      </c>
      <c r="NA5" s="49" t="s">
        <v>345</v>
      </c>
      <c r="NB5" s="27" t="s">
        <v>51</v>
      </c>
      <c r="NC5" s="28" t="s">
        <v>63</v>
      </c>
      <c r="ND5" s="49" t="s">
        <v>345</v>
      </c>
      <c r="NE5" s="27" t="s">
        <v>51</v>
      </c>
      <c r="NF5" s="28" t="s">
        <v>63</v>
      </c>
      <c r="NG5" s="49" t="s">
        <v>345</v>
      </c>
      <c r="NH5" s="27" t="s">
        <v>51</v>
      </c>
      <c r="NI5" s="28" t="s">
        <v>63</v>
      </c>
      <c r="NJ5" s="49" t="s">
        <v>345</v>
      </c>
      <c r="NK5" s="27" t="s">
        <v>51</v>
      </c>
      <c r="NL5" s="28" t="s">
        <v>63</v>
      </c>
      <c r="NM5" s="49" t="s">
        <v>345</v>
      </c>
      <c r="NN5" s="27" t="s">
        <v>51</v>
      </c>
      <c r="NO5" s="28" t="s">
        <v>63</v>
      </c>
      <c r="NP5" s="49" t="s">
        <v>345</v>
      </c>
      <c r="NQ5" s="27" t="s">
        <v>51</v>
      </c>
      <c r="NR5" s="28" t="s">
        <v>63</v>
      </c>
      <c r="NS5" s="49" t="s">
        <v>345</v>
      </c>
      <c r="NT5" s="27" t="s">
        <v>51</v>
      </c>
      <c r="NU5" s="28" t="s">
        <v>63</v>
      </c>
      <c r="NV5" s="49" t="s">
        <v>345</v>
      </c>
      <c r="NW5" s="27" t="s">
        <v>51</v>
      </c>
      <c r="NX5" s="28" t="s">
        <v>63</v>
      </c>
      <c r="NY5" s="49" t="s">
        <v>345</v>
      </c>
      <c r="NZ5" s="27" t="s">
        <v>51</v>
      </c>
      <c r="OA5" s="28" t="s">
        <v>63</v>
      </c>
      <c r="OB5" s="49" t="s">
        <v>345</v>
      </c>
      <c r="OC5" s="27" t="s">
        <v>51</v>
      </c>
      <c r="OD5" s="28" t="s">
        <v>63</v>
      </c>
      <c r="OE5" s="49" t="s">
        <v>345</v>
      </c>
      <c r="OF5" s="27" t="s">
        <v>51</v>
      </c>
      <c r="OG5" s="28" t="s">
        <v>63</v>
      </c>
      <c r="OH5" s="49" t="s">
        <v>345</v>
      </c>
      <c r="OI5" s="27" t="s">
        <v>51</v>
      </c>
      <c r="OJ5" s="28" t="s">
        <v>63</v>
      </c>
      <c r="OK5" s="49" t="s">
        <v>345</v>
      </c>
      <c r="OL5" s="27" t="s">
        <v>51</v>
      </c>
      <c r="OM5" s="28" t="s">
        <v>63</v>
      </c>
      <c r="ON5" s="49" t="s">
        <v>345</v>
      </c>
      <c r="OO5" s="27" t="s">
        <v>51</v>
      </c>
      <c r="OP5" s="28" t="s">
        <v>63</v>
      </c>
      <c r="OQ5" s="49" t="s">
        <v>345</v>
      </c>
      <c r="OR5" s="27" t="s">
        <v>51</v>
      </c>
      <c r="OS5" s="28" t="s">
        <v>63</v>
      </c>
      <c r="OT5" s="49" t="s">
        <v>345</v>
      </c>
      <c r="OU5" s="27" t="s">
        <v>51</v>
      </c>
      <c r="OV5" s="28" t="s">
        <v>63</v>
      </c>
      <c r="OW5" s="49" t="s">
        <v>345</v>
      </c>
      <c r="OX5" s="27" t="s">
        <v>51</v>
      </c>
      <c r="OY5" s="28" t="s">
        <v>63</v>
      </c>
      <c r="OZ5" s="49" t="s">
        <v>345</v>
      </c>
      <c r="PA5" s="27" t="s">
        <v>51</v>
      </c>
      <c r="PB5" s="28" t="s">
        <v>63</v>
      </c>
      <c r="PC5" s="49" t="s">
        <v>345</v>
      </c>
      <c r="PD5" s="27" t="s">
        <v>51</v>
      </c>
      <c r="PE5" s="28" t="s">
        <v>63</v>
      </c>
      <c r="PF5" s="49" t="s">
        <v>345</v>
      </c>
      <c r="PG5" s="27" t="s">
        <v>51</v>
      </c>
      <c r="PH5" s="28" t="s">
        <v>63</v>
      </c>
      <c r="PI5" s="49" t="s">
        <v>345</v>
      </c>
      <c r="PJ5" s="27" t="s">
        <v>51</v>
      </c>
      <c r="PK5" s="28" t="s">
        <v>63</v>
      </c>
      <c r="PL5" s="49" t="s">
        <v>345</v>
      </c>
      <c r="PM5" s="27" t="s">
        <v>51</v>
      </c>
      <c r="PN5" s="28" t="s">
        <v>63</v>
      </c>
      <c r="PO5" s="49" t="s">
        <v>345</v>
      </c>
      <c r="PP5" s="27" t="s">
        <v>51</v>
      </c>
      <c r="PQ5" s="28" t="s">
        <v>63</v>
      </c>
      <c r="PR5" s="49" t="s">
        <v>345</v>
      </c>
      <c r="PS5" s="27" t="s">
        <v>51</v>
      </c>
      <c r="PT5" s="28" t="s">
        <v>63</v>
      </c>
      <c r="PU5" s="49" t="s">
        <v>345</v>
      </c>
      <c r="PV5" s="27" t="s">
        <v>51</v>
      </c>
      <c r="PW5" s="28" t="s">
        <v>63</v>
      </c>
      <c r="PX5" s="49" t="s">
        <v>345</v>
      </c>
      <c r="PY5" s="27" t="s">
        <v>51</v>
      </c>
      <c r="PZ5" s="28" t="s">
        <v>63</v>
      </c>
      <c r="QA5" s="49" t="s">
        <v>345</v>
      </c>
      <c r="QB5" s="27" t="s">
        <v>51</v>
      </c>
      <c r="QC5" s="28" t="s">
        <v>63</v>
      </c>
      <c r="QD5" s="49" t="s">
        <v>345</v>
      </c>
      <c r="QE5" s="27" t="s">
        <v>51</v>
      </c>
      <c r="QF5" s="28" t="s">
        <v>63</v>
      </c>
      <c r="QG5" s="49" t="s">
        <v>345</v>
      </c>
      <c r="QH5" s="27" t="s">
        <v>51</v>
      </c>
      <c r="QI5" s="28" t="s">
        <v>63</v>
      </c>
      <c r="QJ5" s="49" t="s">
        <v>345</v>
      </c>
      <c r="QK5" s="27" t="s">
        <v>51</v>
      </c>
      <c r="QL5" s="28" t="s">
        <v>63</v>
      </c>
      <c r="QM5" s="49" t="s">
        <v>345</v>
      </c>
      <c r="QN5" s="27" t="s">
        <v>51</v>
      </c>
      <c r="QO5" s="28" t="s">
        <v>63</v>
      </c>
      <c r="QP5" s="49" t="s">
        <v>345</v>
      </c>
      <c r="QQ5" s="27" t="s">
        <v>51</v>
      </c>
      <c r="QR5" s="28" t="s">
        <v>63</v>
      </c>
      <c r="QS5" s="49" t="s">
        <v>345</v>
      </c>
      <c r="QT5" s="27" t="s">
        <v>51</v>
      </c>
      <c r="QU5" s="28" t="s">
        <v>63</v>
      </c>
      <c r="QV5" s="49" t="s">
        <v>345</v>
      </c>
      <c r="QW5" s="27" t="s">
        <v>51</v>
      </c>
      <c r="QX5" s="28" t="s">
        <v>63</v>
      </c>
      <c r="QY5" s="49" t="s">
        <v>345</v>
      </c>
      <c r="QZ5" s="27" t="s">
        <v>51</v>
      </c>
      <c r="RA5" s="28" t="s">
        <v>63</v>
      </c>
      <c r="RB5" s="49" t="s">
        <v>345</v>
      </c>
      <c r="RC5" s="27" t="s">
        <v>51</v>
      </c>
      <c r="RD5" s="28" t="s">
        <v>63</v>
      </c>
      <c r="RE5" s="49" t="s">
        <v>345</v>
      </c>
      <c r="RF5" s="27" t="s">
        <v>51</v>
      </c>
      <c r="RG5" s="28" t="s">
        <v>63</v>
      </c>
      <c r="RH5" s="49" t="s">
        <v>345</v>
      </c>
      <c r="RI5" s="27" t="s">
        <v>51</v>
      </c>
      <c r="RJ5" s="28" t="s">
        <v>63</v>
      </c>
      <c r="RK5" s="49" t="s">
        <v>345</v>
      </c>
      <c r="RL5" s="27" t="s">
        <v>51</v>
      </c>
      <c r="RM5" s="28" t="s">
        <v>63</v>
      </c>
      <c r="RN5" s="49" t="s">
        <v>345</v>
      </c>
      <c r="RO5" s="27" t="s">
        <v>51</v>
      </c>
      <c r="RP5" s="28" t="s">
        <v>63</v>
      </c>
      <c r="RQ5" s="49" t="s">
        <v>345</v>
      </c>
      <c r="RR5" s="27" t="s">
        <v>51</v>
      </c>
      <c r="RS5" s="28" t="s">
        <v>63</v>
      </c>
      <c r="RT5" s="49" t="s">
        <v>345</v>
      </c>
      <c r="RU5" s="27" t="s">
        <v>51</v>
      </c>
      <c r="RV5" s="28" t="s">
        <v>63</v>
      </c>
      <c r="RW5" s="49" t="s">
        <v>345</v>
      </c>
      <c r="RX5" s="27" t="s">
        <v>51</v>
      </c>
      <c r="RY5" s="28" t="s">
        <v>63</v>
      </c>
      <c r="RZ5" s="49" t="s">
        <v>345</v>
      </c>
      <c r="SA5" s="27" t="s">
        <v>51</v>
      </c>
      <c r="SB5" s="28" t="s">
        <v>63</v>
      </c>
      <c r="SC5" s="49" t="s">
        <v>345</v>
      </c>
      <c r="SD5" s="27" t="s">
        <v>51</v>
      </c>
      <c r="SE5" s="28" t="s">
        <v>63</v>
      </c>
      <c r="SF5" s="49" t="s">
        <v>345</v>
      </c>
      <c r="SG5" s="27" t="s">
        <v>51</v>
      </c>
      <c r="SH5" s="28" t="s">
        <v>63</v>
      </c>
      <c r="SI5" s="49" t="s">
        <v>345</v>
      </c>
      <c r="SJ5" s="27" t="s">
        <v>51</v>
      </c>
      <c r="SK5" s="28" t="s">
        <v>63</v>
      </c>
      <c r="SL5" s="49" t="s">
        <v>345</v>
      </c>
      <c r="SM5" s="27" t="s">
        <v>51</v>
      </c>
      <c r="SN5" s="28" t="s">
        <v>63</v>
      </c>
      <c r="SO5" s="49" t="s">
        <v>345</v>
      </c>
      <c r="SP5" s="27" t="s">
        <v>51</v>
      </c>
      <c r="SQ5" s="28" t="s">
        <v>63</v>
      </c>
      <c r="SR5" s="49" t="s">
        <v>345</v>
      </c>
      <c r="SS5" s="27" t="s">
        <v>51</v>
      </c>
      <c r="ST5" s="28" t="s">
        <v>63</v>
      </c>
      <c r="SU5" s="49" t="s">
        <v>345</v>
      </c>
      <c r="SV5" s="27" t="s">
        <v>51</v>
      </c>
      <c r="SW5" s="28" t="s">
        <v>63</v>
      </c>
      <c r="SX5" s="49" t="s">
        <v>345</v>
      </c>
      <c r="SY5" s="27" t="s">
        <v>51</v>
      </c>
      <c r="SZ5" s="28" t="s">
        <v>63</v>
      </c>
      <c r="TA5" s="49" t="s">
        <v>345</v>
      </c>
      <c r="TB5" s="27" t="s">
        <v>51</v>
      </c>
      <c r="TC5" s="28" t="s">
        <v>63</v>
      </c>
      <c r="TD5" s="49" t="s">
        <v>345</v>
      </c>
      <c r="TE5" s="27" t="s">
        <v>51</v>
      </c>
      <c r="TF5" s="28" t="s">
        <v>63</v>
      </c>
      <c r="TG5" s="49" t="s">
        <v>345</v>
      </c>
      <c r="TH5" s="27" t="s">
        <v>51</v>
      </c>
      <c r="TI5" s="28" t="s">
        <v>63</v>
      </c>
      <c r="TJ5" s="49" t="s">
        <v>345</v>
      </c>
      <c r="TK5" s="27" t="s">
        <v>51</v>
      </c>
      <c r="TL5" s="28" t="s">
        <v>63</v>
      </c>
      <c r="TM5" s="49" t="s">
        <v>345</v>
      </c>
      <c r="TN5" s="27" t="s">
        <v>51</v>
      </c>
      <c r="TO5" s="28" t="s">
        <v>63</v>
      </c>
      <c r="TP5" s="49" t="s">
        <v>345</v>
      </c>
      <c r="TQ5" s="27" t="s">
        <v>51</v>
      </c>
      <c r="TR5" s="28" t="s">
        <v>63</v>
      </c>
      <c r="TS5" s="49" t="s">
        <v>345</v>
      </c>
      <c r="TT5" s="27" t="s">
        <v>51</v>
      </c>
      <c r="TU5" s="28" t="s">
        <v>63</v>
      </c>
      <c r="TV5" s="49" t="s">
        <v>345</v>
      </c>
      <c r="TW5" s="27" t="s">
        <v>51</v>
      </c>
      <c r="TX5" s="28" t="s">
        <v>63</v>
      </c>
      <c r="TY5" s="49" t="s">
        <v>345</v>
      </c>
      <c r="TZ5" s="27" t="s">
        <v>51</v>
      </c>
      <c r="UA5" s="28" t="s">
        <v>63</v>
      </c>
      <c r="UB5" s="49" t="s">
        <v>345</v>
      </c>
      <c r="UC5" s="27" t="s">
        <v>51</v>
      </c>
      <c r="UD5" s="28" t="s">
        <v>63</v>
      </c>
      <c r="UE5" s="49" t="s">
        <v>345</v>
      </c>
      <c r="UF5" s="27" t="s">
        <v>51</v>
      </c>
      <c r="UG5" s="28" t="s">
        <v>63</v>
      </c>
      <c r="UH5" s="49" t="s">
        <v>345</v>
      </c>
      <c r="UI5" s="27" t="s">
        <v>51</v>
      </c>
      <c r="UJ5" s="28" t="s">
        <v>63</v>
      </c>
      <c r="UK5" s="49" t="s">
        <v>345</v>
      </c>
      <c r="UL5" s="27" t="s">
        <v>51</v>
      </c>
      <c r="UM5" s="28" t="s">
        <v>63</v>
      </c>
      <c r="UN5" s="49" t="s">
        <v>345</v>
      </c>
      <c r="UO5" s="27" t="s">
        <v>51</v>
      </c>
      <c r="UP5" s="28" t="s">
        <v>63</v>
      </c>
      <c r="UQ5" s="49" t="s">
        <v>345</v>
      </c>
      <c r="UR5" s="27" t="s">
        <v>51</v>
      </c>
      <c r="US5" s="28" t="s">
        <v>63</v>
      </c>
      <c r="UT5" s="49" t="s">
        <v>345</v>
      </c>
      <c r="UU5" s="27" t="s">
        <v>51</v>
      </c>
      <c r="UV5" s="28" t="s">
        <v>63</v>
      </c>
      <c r="UW5" s="49" t="s">
        <v>345</v>
      </c>
      <c r="UX5" s="27" t="s">
        <v>51</v>
      </c>
      <c r="UY5" s="28" t="s">
        <v>63</v>
      </c>
      <c r="UZ5" s="49" t="s">
        <v>345</v>
      </c>
      <c r="VA5" s="27" t="s">
        <v>51</v>
      </c>
      <c r="VB5" s="28" t="s">
        <v>63</v>
      </c>
      <c r="VC5" s="49" t="s">
        <v>345</v>
      </c>
      <c r="VD5" s="27" t="s">
        <v>51</v>
      </c>
      <c r="VE5" s="28" t="s">
        <v>63</v>
      </c>
      <c r="VF5" s="49" t="s">
        <v>345</v>
      </c>
      <c r="VG5" s="27" t="s">
        <v>51</v>
      </c>
      <c r="VH5" s="28" t="s">
        <v>63</v>
      </c>
      <c r="VI5" s="49" t="s">
        <v>345</v>
      </c>
      <c r="VJ5" s="27" t="s">
        <v>51</v>
      </c>
      <c r="VK5" s="28" t="s">
        <v>63</v>
      </c>
      <c r="VL5" s="49" t="s">
        <v>345</v>
      </c>
      <c r="VM5" s="27" t="s">
        <v>51</v>
      </c>
      <c r="VN5" s="28" t="s">
        <v>63</v>
      </c>
      <c r="VO5" s="49" t="s">
        <v>345</v>
      </c>
      <c r="VP5" s="27" t="s">
        <v>51</v>
      </c>
      <c r="VQ5" s="28" t="s">
        <v>63</v>
      </c>
      <c r="VR5" s="49" t="s">
        <v>345</v>
      </c>
      <c r="VS5" s="27" t="s">
        <v>51</v>
      </c>
      <c r="VT5" s="28" t="s">
        <v>63</v>
      </c>
      <c r="VU5" s="49" t="s">
        <v>345</v>
      </c>
      <c r="VV5" s="27" t="s">
        <v>51</v>
      </c>
      <c r="VW5" s="28" t="s">
        <v>63</v>
      </c>
      <c r="VX5" s="49" t="s">
        <v>345</v>
      </c>
      <c r="VY5" s="27" t="s">
        <v>51</v>
      </c>
      <c r="VZ5" s="28" t="s">
        <v>63</v>
      </c>
      <c r="WA5" s="49" t="s">
        <v>345</v>
      </c>
      <c r="WB5" s="27" t="s">
        <v>51</v>
      </c>
      <c r="WC5" s="28" t="s">
        <v>63</v>
      </c>
      <c r="WD5" s="49" t="s">
        <v>345</v>
      </c>
      <c r="WE5" s="27" t="s">
        <v>51</v>
      </c>
      <c r="WF5" s="28" t="s">
        <v>63</v>
      </c>
      <c r="WG5" s="49" t="s">
        <v>345</v>
      </c>
      <c r="WH5" s="27" t="s">
        <v>51</v>
      </c>
      <c r="WI5" s="28" t="s">
        <v>63</v>
      </c>
      <c r="WJ5" s="49" t="s">
        <v>345</v>
      </c>
      <c r="WK5" s="27" t="s">
        <v>51</v>
      </c>
      <c r="WL5" s="28" t="s">
        <v>63</v>
      </c>
      <c r="WM5" s="49" t="s">
        <v>345</v>
      </c>
      <c r="WN5" s="27" t="s">
        <v>51</v>
      </c>
      <c r="WO5" s="28" t="s">
        <v>63</v>
      </c>
      <c r="WP5" s="49" t="s">
        <v>345</v>
      </c>
      <c r="WQ5" s="27" t="s">
        <v>51</v>
      </c>
      <c r="WR5" s="28" t="s">
        <v>63</v>
      </c>
      <c r="WS5" s="49" t="s">
        <v>345</v>
      </c>
      <c r="WT5" s="27" t="s">
        <v>51</v>
      </c>
      <c r="WU5" s="28" t="s">
        <v>63</v>
      </c>
      <c r="WV5" s="49" t="s">
        <v>345</v>
      </c>
      <c r="WW5" s="27" t="s">
        <v>51</v>
      </c>
      <c r="WX5" s="28" t="s">
        <v>63</v>
      </c>
      <c r="WY5" s="49" t="s">
        <v>345</v>
      </c>
      <c r="WZ5" s="27" t="s">
        <v>51</v>
      </c>
      <c r="XA5" s="28" t="s">
        <v>63</v>
      </c>
      <c r="XB5" s="49" t="s">
        <v>345</v>
      </c>
      <c r="XC5" s="27" t="s">
        <v>51</v>
      </c>
      <c r="XD5" s="28" t="s">
        <v>63</v>
      </c>
      <c r="XE5" s="49" t="s">
        <v>345</v>
      </c>
      <c r="XF5" s="27" t="s">
        <v>51</v>
      </c>
      <c r="XG5" s="28" t="s">
        <v>63</v>
      </c>
      <c r="XH5" s="49" t="s">
        <v>345</v>
      </c>
      <c r="XI5" s="27" t="s">
        <v>51</v>
      </c>
      <c r="XJ5" s="28" t="s">
        <v>63</v>
      </c>
      <c r="XK5" s="49" t="s">
        <v>345</v>
      </c>
      <c r="XL5" s="27" t="s">
        <v>51</v>
      </c>
      <c r="XM5" s="28" t="s">
        <v>63</v>
      </c>
      <c r="XN5" s="49" t="s">
        <v>345</v>
      </c>
      <c r="XO5" s="27" t="s">
        <v>51</v>
      </c>
      <c r="XP5" s="28" t="s">
        <v>63</v>
      </c>
      <c r="XQ5" s="49" t="s">
        <v>345</v>
      </c>
      <c r="XR5" s="27" t="s">
        <v>51</v>
      </c>
      <c r="XS5" s="28" t="s">
        <v>63</v>
      </c>
      <c r="XT5" s="49" t="s">
        <v>345</v>
      </c>
      <c r="XU5" s="27" t="s">
        <v>51</v>
      </c>
      <c r="XV5" s="28" t="s">
        <v>63</v>
      </c>
      <c r="XW5" s="49" t="s">
        <v>345</v>
      </c>
      <c r="XX5" s="27" t="s">
        <v>51</v>
      </c>
      <c r="XY5" s="28" t="s">
        <v>63</v>
      </c>
      <c r="XZ5" s="49" t="s">
        <v>345</v>
      </c>
      <c r="YA5" s="27" t="s">
        <v>51</v>
      </c>
      <c r="YB5" s="28" t="s">
        <v>63</v>
      </c>
      <c r="YC5" s="49" t="s">
        <v>345</v>
      </c>
      <c r="YD5" s="27" t="s">
        <v>51</v>
      </c>
      <c r="YE5" s="28" t="s">
        <v>63</v>
      </c>
      <c r="YF5" s="49" t="s">
        <v>345</v>
      </c>
      <c r="YG5" s="27" t="s">
        <v>51</v>
      </c>
      <c r="YH5" s="28" t="s">
        <v>63</v>
      </c>
      <c r="YI5" s="49" t="s">
        <v>345</v>
      </c>
      <c r="YJ5" s="27" t="s">
        <v>51</v>
      </c>
      <c r="YK5" s="28" t="s">
        <v>63</v>
      </c>
      <c r="YL5" s="49" t="s">
        <v>345</v>
      </c>
      <c r="YM5" s="27" t="s">
        <v>51</v>
      </c>
      <c r="YN5" s="28" t="s">
        <v>63</v>
      </c>
      <c r="YO5" s="49" t="s">
        <v>345</v>
      </c>
      <c r="YP5" s="27" t="s">
        <v>51</v>
      </c>
      <c r="YQ5" s="28" t="s">
        <v>63</v>
      </c>
      <c r="YR5" s="49" t="s">
        <v>345</v>
      </c>
      <c r="YS5" s="27" t="s">
        <v>51</v>
      </c>
      <c r="YT5" s="28" t="s">
        <v>63</v>
      </c>
      <c r="YU5" s="49" t="s">
        <v>345</v>
      </c>
      <c r="YV5" s="27" t="s">
        <v>51</v>
      </c>
      <c r="YW5" s="28" t="s">
        <v>63</v>
      </c>
      <c r="YX5" s="49" t="s">
        <v>345</v>
      </c>
      <c r="YY5" s="27" t="s">
        <v>51</v>
      </c>
      <c r="YZ5" s="28" t="s">
        <v>63</v>
      </c>
      <c r="ZA5" s="49" t="s">
        <v>345</v>
      </c>
      <c r="ZB5" s="27" t="s">
        <v>51</v>
      </c>
      <c r="ZC5" s="28" t="s">
        <v>63</v>
      </c>
      <c r="ZD5" s="49" t="s">
        <v>345</v>
      </c>
      <c r="ZE5" s="27" t="s">
        <v>51</v>
      </c>
      <c r="ZF5" s="28" t="s">
        <v>63</v>
      </c>
      <c r="ZG5" s="49" t="s">
        <v>345</v>
      </c>
      <c r="ZH5" s="27" t="s">
        <v>51</v>
      </c>
      <c r="ZI5" s="28" t="s">
        <v>63</v>
      </c>
      <c r="ZJ5" s="49" t="s">
        <v>345</v>
      </c>
      <c r="ZK5" s="27" t="s">
        <v>51</v>
      </c>
      <c r="ZL5" s="28" t="s">
        <v>63</v>
      </c>
      <c r="ZM5" s="49" t="s">
        <v>345</v>
      </c>
      <c r="ZN5" s="27" t="s">
        <v>51</v>
      </c>
      <c r="ZO5" s="28" t="s">
        <v>63</v>
      </c>
      <c r="ZP5" s="49" t="s">
        <v>345</v>
      </c>
      <c r="ZQ5" s="27" t="s">
        <v>51</v>
      </c>
      <c r="ZR5" s="28" t="s">
        <v>63</v>
      </c>
      <c r="ZS5" s="49" t="s">
        <v>345</v>
      </c>
      <c r="ZT5" s="27" t="s">
        <v>51</v>
      </c>
      <c r="ZU5" s="28" t="s">
        <v>63</v>
      </c>
      <c r="ZV5" s="49" t="s">
        <v>345</v>
      </c>
      <c r="ZW5" s="27" t="s">
        <v>51</v>
      </c>
      <c r="ZX5" s="28" t="s">
        <v>63</v>
      </c>
      <c r="ZY5" s="49" t="s">
        <v>345</v>
      </c>
      <c r="ZZ5" s="27" t="s">
        <v>51</v>
      </c>
      <c r="AAA5" s="28" t="s">
        <v>63</v>
      </c>
      <c r="AAB5" s="49" t="s">
        <v>345</v>
      </c>
      <c r="AAC5" s="27" t="s">
        <v>51</v>
      </c>
      <c r="AAD5" s="28" t="s">
        <v>63</v>
      </c>
      <c r="AAE5" s="49" t="s">
        <v>345</v>
      </c>
      <c r="AAF5" s="27" t="s">
        <v>51</v>
      </c>
      <c r="AAG5" s="28" t="s">
        <v>63</v>
      </c>
      <c r="AAH5" s="49" t="s">
        <v>345</v>
      </c>
      <c r="AAI5" s="27" t="s">
        <v>51</v>
      </c>
      <c r="AAJ5" s="28" t="s">
        <v>63</v>
      </c>
      <c r="AAK5" s="49" t="s">
        <v>345</v>
      </c>
      <c r="AAL5" s="27" t="s">
        <v>51</v>
      </c>
      <c r="AAM5" s="28" t="s">
        <v>63</v>
      </c>
      <c r="AAN5" s="49" t="s">
        <v>345</v>
      </c>
      <c r="AAO5" s="27" t="s">
        <v>51</v>
      </c>
      <c r="AAP5" s="28" t="s">
        <v>63</v>
      </c>
      <c r="AAQ5" s="49" t="s">
        <v>345</v>
      </c>
      <c r="AAR5" s="27" t="s">
        <v>51</v>
      </c>
      <c r="AAS5" s="28" t="s">
        <v>63</v>
      </c>
      <c r="AAT5" s="49" t="s">
        <v>345</v>
      </c>
      <c r="AAU5" s="27" t="s">
        <v>51</v>
      </c>
      <c r="AAV5" s="28" t="s">
        <v>63</v>
      </c>
      <c r="AAW5" s="49" t="s">
        <v>345</v>
      </c>
      <c r="AAX5" s="27" t="s">
        <v>51</v>
      </c>
      <c r="AAY5" s="28" t="s">
        <v>63</v>
      </c>
      <c r="AAZ5" s="49" t="s">
        <v>345</v>
      </c>
      <c r="ABA5" s="27" t="s">
        <v>51</v>
      </c>
      <c r="ABB5" s="28" t="s">
        <v>63</v>
      </c>
      <c r="ABC5" s="49" t="s">
        <v>345</v>
      </c>
      <c r="ABD5" s="27" t="s">
        <v>51</v>
      </c>
      <c r="ABE5" s="28" t="s">
        <v>63</v>
      </c>
      <c r="ABF5" s="49" t="s">
        <v>345</v>
      </c>
      <c r="ABG5" s="27" t="s">
        <v>51</v>
      </c>
      <c r="ABH5" s="28" t="s">
        <v>63</v>
      </c>
      <c r="ABI5" s="49" t="s">
        <v>345</v>
      </c>
      <c r="ABJ5" s="27" t="s">
        <v>51</v>
      </c>
      <c r="ABK5" s="28" t="s">
        <v>63</v>
      </c>
      <c r="ABL5" s="49" t="s">
        <v>345</v>
      </c>
      <c r="ABM5" s="27" t="s">
        <v>51</v>
      </c>
      <c r="ABN5" s="28" t="s">
        <v>63</v>
      </c>
      <c r="ABO5" s="49" t="s">
        <v>345</v>
      </c>
      <c r="ABP5" s="27" t="s">
        <v>51</v>
      </c>
      <c r="ABQ5" s="28" t="s">
        <v>63</v>
      </c>
      <c r="ABR5" s="49" t="s">
        <v>345</v>
      </c>
      <c r="ABS5" s="27" t="s">
        <v>51</v>
      </c>
      <c r="ABT5" s="28" t="s">
        <v>63</v>
      </c>
      <c r="ABU5" s="49" t="s">
        <v>345</v>
      </c>
      <c r="ABV5" s="27" t="s">
        <v>51</v>
      </c>
      <c r="ABW5" s="28" t="s">
        <v>63</v>
      </c>
      <c r="ABX5" s="49" t="s">
        <v>345</v>
      </c>
      <c r="ABY5" s="27" t="s">
        <v>51</v>
      </c>
      <c r="ABZ5" s="28" t="s">
        <v>63</v>
      </c>
      <c r="ACA5" s="49" t="s">
        <v>345</v>
      </c>
      <c r="ACB5" s="27" t="s">
        <v>51</v>
      </c>
      <c r="ACC5" s="28" t="s">
        <v>63</v>
      </c>
      <c r="ACD5" s="49" t="s">
        <v>345</v>
      </c>
      <c r="ACE5" s="27" t="s">
        <v>51</v>
      </c>
      <c r="ACF5" s="28" t="s">
        <v>63</v>
      </c>
      <c r="ACG5" s="49" t="s">
        <v>345</v>
      </c>
      <c r="ACH5" s="27" t="s">
        <v>51</v>
      </c>
      <c r="ACI5" s="28" t="s">
        <v>63</v>
      </c>
      <c r="ACJ5" s="49" t="s">
        <v>345</v>
      </c>
      <c r="ACK5" s="27" t="s">
        <v>51</v>
      </c>
      <c r="ACL5" s="28" t="s">
        <v>63</v>
      </c>
      <c r="ACM5" s="49" t="s">
        <v>345</v>
      </c>
      <c r="ACN5" s="27" t="s">
        <v>51</v>
      </c>
      <c r="ACO5" s="28" t="s">
        <v>63</v>
      </c>
      <c r="ACP5" s="49" t="s">
        <v>345</v>
      </c>
      <c r="ACQ5" s="27" t="s">
        <v>51</v>
      </c>
      <c r="ACR5" s="28" t="s">
        <v>63</v>
      </c>
      <c r="ACS5" s="49" t="s">
        <v>345</v>
      </c>
      <c r="ACT5" s="27" t="s">
        <v>51</v>
      </c>
      <c r="ACU5" s="28" t="s">
        <v>63</v>
      </c>
      <c r="ACV5" s="49" t="s">
        <v>345</v>
      </c>
      <c r="ACW5" s="27" t="s">
        <v>51</v>
      </c>
      <c r="ACX5" s="28" t="s">
        <v>63</v>
      </c>
      <c r="ACY5" s="49" t="s">
        <v>345</v>
      </c>
      <c r="ACZ5" s="27" t="s">
        <v>51</v>
      </c>
      <c r="ADA5" s="28" t="s">
        <v>63</v>
      </c>
      <c r="ADB5" s="49" t="s">
        <v>345</v>
      </c>
      <c r="ADC5" s="27" t="s">
        <v>51</v>
      </c>
      <c r="ADD5" s="28" t="s">
        <v>63</v>
      </c>
      <c r="ADE5" s="49" t="s">
        <v>345</v>
      </c>
      <c r="ADF5" s="27" t="s">
        <v>51</v>
      </c>
      <c r="ADG5" s="28" t="s">
        <v>63</v>
      </c>
      <c r="ADH5" s="49" t="s">
        <v>345</v>
      </c>
      <c r="ADI5" s="27" t="s">
        <v>51</v>
      </c>
      <c r="ADJ5" s="28" t="s">
        <v>63</v>
      </c>
      <c r="ADK5" s="49" t="s">
        <v>345</v>
      </c>
      <c r="ADL5" s="27" t="s">
        <v>51</v>
      </c>
      <c r="ADM5" s="28" t="s">
        <v>63</v>
      </c>
      <c r="ADN5" s="49" t="s">
        <v>345</v>
      </c>
      <c r="ADO5" s="27" t="s">
        <v>51</v>
      </c>
      <c r="ADP5" s="28" t="s">
        <v>63</v>
      </c>
      <c r="ADQ5" s="49" t="s">
        <v>345</v>
      </c>
      <c r="ADR5" s="27" t="s">
        <v>51</v>
      </c>
      <c r="ADS5" s="28" t="s">
        <v>63</v>
      </c>
      <c r="ADT5" s="49" t="s">
        <v>345</v>
      </c>
      <c r="ADU5" s="27" t="s">
        <v>51</v>
      </c>
      <c r="ADV5" s="28" t="s">
        <v>63</v>
      </c>
      <c r="ADW5" s="49" t="s">
        <v>345</v>
      </c>
      <c r="ADX5" s="27" t="s">
        <v>51</v>
      </c>
      <c r="ADY5" s="28" t="s">
        <v>63</v>
      </c>
      <c r="ADZ5" s="49" t="s">
        <v>345</v>
      </c>
      <c r="AEA5" s="27" t="s">
        <v>51</v>
      </c>
      <c r="AEB5" s="28" t="s">
        <v>63</v>
      </c>
      <c r="AEC5" s="49" t="s">
        <v>345</v>
      </c>
      <c r="AED5" s="27" t="s">
        <v>51</v>
      </c>
      <c r="AEE5" s="28" t="s">
        <v>63</v>
      </c>
      <c r="AEF5" s="49" t="s">
        <v>345</v>
      </c>
      <c r="AEG5" s="27" t="s">
        <v>51</v>
      </c>
      <c r="AEH5" s="28" t="s">
        <v>63</v>
      </c>
      <c r="AEI5" s="49" t="s">
        <v>345</v>
      </c>
      <c r="AEJ5" s="27" t="s">
        <v>51</v>
      </c>
      <c r="AEK5" s="28" t="s">
        <v>63</v>
      </c>
      <c r="AEL5" s="49" t="s">
        <v>345</v>
      </c>
      <c r="AEM5" s="27" t="s">
        <v>51</v>
      </c>
      <c r="AEN5" s="28" t="s">
        <v>63</v>
      </c>
      <c r="AEO5" s="49" t="s">
        <v>345</v>
      </c>
      <c r="AEP5" s="27" t="s">
        <v>51</v>
      </c>
      <c r="AEQ5" s="28" t="s">
        <v>63</v>
      </c>
      <c r="AER5" s="49" t="s">
        <v>345</v>
      </c>
      <c r="AES5" s="27" t="s">
        <v>51</v>
      </c>
      <c r="AET5" s="28" t="s">
        <v>63</v>
      </c>
      <c r="AEU5" s="49" t="s">
        <v>345</v>
      </c>
      <c r="AEV5" s="27" t="s">
        <v>51</v>
      </c>
      <c r="AEW5" s="28" t="s">
        <v>63</v>
      </c>
      <c r="AEX5" s="49" t="s">
        <v>345</v>
      </c>
      <c r="AEY5" s="27" t="s">
        <v>51</v>
      </c>
      <c r="AEZ5" s="28" t="s">
        <v>63</v>
      </c>
      <c r="AFA5" s="49" t="s">
        <v>345</v>
      </c>
      <c r="AFB5" s="27" t="s">
        <v>51</v>
      </c>
      <c r="AFC5" s="28" t="s">
        <v>63</v>
      </c>
      <c r="AFD5" s="49" t="s">
        <v>345</v>
      </c>
      <c r="AFE5" s="27" t="s">
        <v>51</v>
      </c>
      <c r="AFF5" s="28" t="s">
        <v>63</v>
      </c>
      <c r="AFG5" s="49" t="s">
        <v>345</v>
      </c>
      <c r="AFH5" s="27" t="s">
        <v>51</v>
      </c>
      <c r="AFI5" s="28" t="s">
        <v>63</v>
      </c>
      <c r="AFJ5" s="49" t="s">
        <v>345</v>
      </c>
      <c r="AFK5" s="27" t="s">
        <v>51</v>
      </c>
      <c r="AFL5" s="28" t="s">
        <v>63</v>
      </c>
      <c r="AFM5" s="49" t="s">
        <v>345</v>
      </c>
      <c r="AFN5" s="27" t="s">
        <v>51</v>
      </c>
      <c r="AFO5" s="28" t="s">
        <v>63</v>
      </c>
      <c r="AFP5" s="49" t="s">
        <v>345</v>
      </c>
      <c r="AFQ5" s="27" t="s">
        <v>51</v>
      </c>
      <c r="AFR5" s="28" t="s">
        <v>63</v>
      </c>
      <c r="AFS5" s="49" t="s">
        <v>345</v>
      </c>
      <c r="AFT5" s="27" t="s">
        <v>51</v>
      </c>
      <c r="AFU5" s="28" t="s">
        <v>63</v>
      </c>
      <c r="AFV5" s="49" t="s">
        <v>345</v>
      </c>
      <c r="AFW5" s="27" t="s">
        <v>51</v>
      </c>
      <c r="AFX5" s="28" t="s">
        <v>63</v>
      </c>
      <c r="AFY5" s="49" t="s">
        <v>345</v>
      </c>
      <c r="AFZ5" s="27" t="s">
        <v>51</v>
      </c>
      <c r="AGA5" s="28" t="s">
        <v>63</v>
      </c>
      <c r="AGB5" s="49" t="s">
        <v>345</v>
      </c>
      <c r="AGC5" s="27" t="s">
        <v>51</v>
      </c>
      <c r="AGD5" s="28" t="s">
        <v>63</v>
      </c>
      <c r="AGE5" s="49" t="s">
        <v>345</v>
      </c>
      <c r="AGF5" s="27" t="s">
        <v>51</v>
      </c>
      <c r="AGG5" s="28" t="s">
        <v>63</v>
      </c>
      <c r="AGH5" s="49" t="s">
        <v>345</v>
      </c>
      <c r="AGI5" s="27" t="s">
        <v>51</v>
      </c>
      <c r="AGJ5" s="28" t="s">
        <v>63</v>
      </c>
      <c r="AGK5" s="49" t="s">
        <v>345</v>
      </c>
      <c r="AGL5" s="27" t="s">
        <v>51</v>
      </c>
      <c r="AGM5" s="28" t="s">
        <v>63</v>
      </c>
      <c r="AGN5" s="49" t="s">
        <v>345</v>
      </c>
      <c r="AGO5" s="27" t="s">
        <v>51</v>
      </c>
      <c r="AGP5" s="28" t="s">
        <v>63</v>
      </c>
      <c r="AGQ5" s="49" t="s">
        <v>345</v>
      </c>
      <c r="AGR5" s="27" t="s">
        <v>51</v>
      </c>
      <c r="AGS5" s="28" t="s">
        <v>63</v>
      </c>
      <c r="AGT5" s="49" t="s">
        <v>345</v>
      </c>
      <c r="AGU5" s="27" t="s">
        <v>51</v>
      </c>
      <c r="AGV5" s="28" t="s">
        <v>63</v>
      </c>
      <c r="AGW5" s="49" t="s">
        <v>345</v>
      </c>
      <c r="AGX5" s="27" t="s">
        <v>51</v>
      </c>
      <c r="AGY5" s="28" t="s">
        <v>63</v>
      </c>
      <c r="AGZ5" s="49" t="s">
        <v>345</v>
      </c>
      <c r="AHA5" s="27" t="s">
        <v>51</v>
      </c>
      <c r="AHB5" s="28" t="s">
        <v>63</v>
      </c>
      <c r="AHC5" s="49" t="s">
        <v>345</v>
      </c>
      <c r="AHD5" s="27" t="s">
        <v>51</v>
      </c>
      <c r="AHE5" s="28" t="s">
        <v>63</v>
      </c>
      <c r="AHF5" s="49" t="s">
        <v>345</v>
      </c>
      <c r="AHG5" s="27" t="s">
        <v>51</v>
      </c>
      <c r="AHH5" s="28" t="s">
        <v>63</v>
      </c>
      <c r="AHI5" s="49" t="s">
        <v>345</v>
      </c>
      <c r="AHJ5" s="27" t="s">
        <v>51</v>
      </c>
      <c r="AHK5" s="28" t="s">
        <v>63</v>
      </c>
      <c r="AHL5" s="49" t="s">
        <v>345</v>
      </c>
      <c r="AHM5" s="27" t="s">
        <v>51</v>
      </c>
      <c r="AHN5" s="28" t="s">
        <v>63</v>
      </c>
      <c r="AHO5" s="49" t="s">
        <v>345</v>
      </c>
      <c r="AHP5" s="27" t="s">
        <v>51</v>
      </c>
      <c r="AHQ5" s="28" t="s">
        <v>63</v>
      </c>
      <c r="AHR5" s="49" t="s">
        <v>345</v>
      </c>
      <c r="AHS5" s="136"/>
      <c r="AHT5" s="136"/>
      <c r="AHU5" s="136"/>
      <c r="AHV5" s="136"/>
      <c r="AHW5" s="139"/>
      <c r="AHX5" s="147"/>
      <c r="AHY5" s="129"/>
      <c r="AHZ5" s="129"/>
      <c r="AIA5" s="129"/>
      <c r="AIB5" s="129"/>
      <c r="AIC5" s="129"/>
      <c r="AID5" s="129"/>
      <c r="AIE5" s="133"/>
    </row>
    <row r="6" spans="1:915" ht="15" customHeight="1" x14ac:dyDescent="0.2">
      <c r="A6" s="3" t="s">
        <v>362</v>
      </c>
      <c r="B6" s="53" t="s">
        <v>420</v>
      </c>
      <c r="C6" s="50"/>
      <c r="D6" s="75">
        <v>0</v>
      </c>
      <c r="E6" s="66"/>
      <c r="F6" s="50"/>
      <c r="G6" s="75">
        <v>0</v>
      </c>
      <c r="H6" s="69"/>
      <c r="I6" s="50"/>
      <c r="J6" s="75">
        <v>0</v>
      </c>
      <c r="K6" s="69"/>
      <c r="L6" s="50"/>
      <c r="M6" s="75">
        <v>0</v>
      </c>
      <c r="N6" s="69"/>
      <c r="O6" s="50"/>
      <c r="P6" s="75">
        <v>0</v>
      </c>
      <c r="Q6" s="69"/>
      <c r="R6" s="50"/>
      <c r="S6" s="75">
        <v>0</v>
      </c>
      <c r="T6" s="69"/>
      <c r="U6" s="50"/>
      <c r="V6" s="75">
        <v>0</v>
      </c>
      <c r="W6" s="69"/>
      <c r="X6" s="50"/>
      <c r="Y6" s="75">
        <v>0</v>
      </c>
      <c r="Z6" s="69"/>
      <c r="AA6" s="50"/>
      <c r="AB6" s="75">
        <v>0</v>
      </c>
      <c r="AC6" s="69"/>
      <c r="AD6" s="50"/>
      <c r="AE6" s="75">
        <v>0</v>
      </c>
      <c r="AF6" s="69"/>
      <c r="AG6" s="50"/>
      <c r="AH6" s="75">
        <v>0</v>
      </c>
      <c r="AI6" s="69"/>
      <c r="AJ6" s="50"/>
      <c r="AK6" s="75">
        <v>0</v>
      </c>
      <c r="AL6" s="69"/>
      <c r="AM6" s="50"/>
      <c r="AN6" s="75">
        <v>0</v>
      </c>
      <c r="AO6" s="69"/>
      <c r="AP6" s="50"/>
      <c r="AQ6" s="75">
        <v>0</v>
      </c>
      <c r="AR6" s="69"/>
      <c r="AS6" s="50"/>
      <c r="AT6" s="75">
        <v>0</v>
      </c>
      <c r="AU6" s="66"/>
      <c r="AV6" s="50"/>
      <c r="AW6" s="75">
        <v>0</v>
      </c>
      <c r="AX6" s="69"/>
      <c r="AY6" s="50"/>
      <c r="AZ6" s="75">
        <v>0</v>
      </c>
      <c r="BA6" s="69"/>
      <c r="BB6" s="50"/>
      <c r="BC6" s="75">
        <v>0</v>
      </c>
      <c r="BD6" s="69"/>
      <c r="BE6" s="50"/>
      <c r="BF6" s="75">
        <v>0</v>
      </c>
      <c r="BG6" s="69"/>
      <c r="BH6" s="50"/>
      <c r="BI6" s="75">
        <v>0</v>
      </c>
      <c r="BJ6" s="69"/>
      <c r="BK6" s="50"/>
      <c r="BL6" s="75">
        <v>0</v>
      </c>
      <c r="BM6" s="69"/>
      <c r="BN6" s="50"/>
      <c r="BO6" s="75">
        <v>0</v>
      </c>
      <c r="BP6" s="69"/>
      <c r="BQ6" s="50"/>
      <c r="BR6" s="75">
        <v>0</v>
      </c>
      <c r="BS6" s="69"/>
      <c r="BT6" s="50"/>
      <c r="BU6" s="75">
        <v>0</v>
      </c>
      <c r="BV6" s="69"/>
      <c r="BW6" s="50"/>
      <c r="BX6" s="75">
        <v>0</v>
      </c>
      <c r="BY6" s="69"/>
      <c r="BZ6" s="50"/>
      <c r="CA6" s="75">
        <v>0</v>
      </c>
      <c r="CB6" s="69"/>
      <c r="CC6" s="50"/>
      <c r="CD6" s="75">
        <v>0</v>
      </c>
      <c r="CE6" s="69"/>
      <c r="CF6" s="50"/>
      <c r="CG6" s="75">
        <v>0</v>
      </c>
      <c r="CH6" s="69"/>
      <c r="CI6" s="50"/>
      <c r="CJ6" s="75">
        <v>0</v>
      </c>
      <c r="CK6" s="69"/>
      <c r="CL6" s="50"/>
      <c r="CM6" s="75">
        <v>0</v>
      </c>
      <c r="CN6" s="69"/>
      <c r="CO6" s="50"/>
      <c r="CP6" s="75">
        <v>0</v>
      </c>
      <c r="CQ6" s="69"/>
      <c r="CR6" s="50"/>
      <c r="CS6" s="75">
        <v>0</v>
      </c>
      <c r="CT6" s="69"/>
      <c r="CU6" s="50"/>
      <c r="CV6" s="75">
        <v>0</v>
      </c>
      <c r="CW6" s="69"/>
      <c r="CX6" s="50"/>
      <c r="CY6" s="75">
        <v>0</v>
      </c>
      <c r="CZ6" s="69"/>
      <c r="DA6" s="50"/>
      <c r="DB6" s="75">
        <v>0</v>
      </c>
      <c r="DC6" s="69"/>
      <c r="DD6" s="50"/>
      <c r="DE6" s="75">
        <v>0</v>
      </c>
      <c r="DF6" s="72"/>
      <c r="DG6" s="50"/>
      <c r="DH6" s="75">
        <v>0</v>
      </c>
      <c r="DI6" s="69"/>
      <c r="DJ6" s="51">
        <v>169</v>
      </c>
      <c r="DK6" s="75">
        <v>6.2488445183952667E-3</v>
      </c>
      <c r="DL6" s="69"/>
      <c r="DM6" s="51">
        <v>667</v>
      </c>
      <c r="DN6" s="75">
        <v>2.0352119122448355E-2</v>
      </c>
      <c r="DO6" s="69"/>
      <c r="DP6" s="51">
        <v>31</v>
      </c>
      <c r="DQ6" s="75">
        <v>1.1165940280229083E-3</v>
      </c>
      <c r="DR6" s="69"/>
      <c r="DS6" s="51">
        <v>43</v>
      </c>
      <c r="DT6" s="75">
        <v>1.6299609567491755E-3</v>
      </c>
      <c r="DU6" s="69"/>
      <c r="DV6" s="51">
        <v>25</v>
      </c>
      <c r="DW6" s="75">
        <v>1.0008407061932022E-3</v>
      </c>
      <c r="DX6" s="69"/>
      <c r="DY6" s="51">
        <v>75</v>
      </c>
      <c r="DZ6" s="75">
        <v>2.9290010153870186E-3</v>
      </c>
      <c r="EA6" s="69"/>
      <c r="EB6" s="51">
        <v>164</v>
      </c>
      <c r="EC6" s="75">
        <v>6.1626333984668574E-3</v>
      </c>
      <c r="ED6" s="69"/>
      <c r="EE6" s="51">
        <v>123</v>
      </c>
      <c r="EF6" s="75">
        <v>4.6789409616555082E-3</v>
      </c>
      <c r="EG6" s="69"/>
      <c r="EH6" s="51">
        <v>126</v>
      </c>
      <c r="EI6" s="75">
        <v>5.0225216247458846E-3</v>
      </c>
      <c r="EJ6" s="69"/>
      <c r="EK6" s="51">
        <v>194</v>
      </c>
      <c r="EL6" s="75">
        <v>7.7364810974637106E-3</v>
      </c>
      <c r="EM6" s="69"/>
      <c r="EN6" s="51">
        <v>109</v>
      </c>
      <c r="EO6" s="75">
        <v>4.4195758829015126E-3</v>
      </c>
      <c r="EP6" s="69"/>
      <c r="EQ6" s="51">
        <v>32</v>
      </c>
      <c r="ER6" s="75">
        <v>1.438331535418914E-3</v>
      </c>
      <c r="ES6" s="69"/>
      <c r="ET6" s="51">
        <v>56</v>
      </c>
      <c r="EU6" s="75">
        <v>2.2055058879130399E-3</v>
      </c>
      <c r="EV6" s="69"/>
      <c r="EW6" s="51">
        <v>106</v>
      </c>
      <c r="EX6" s="75">
        <v>4.1171444107822577E-3</v>
      </c>
      <c r="EY6" s="69"/>
      <c r="EZ6" s="51">
        <v>180</v>
      </c>
      <c r="FA6" s="75">
        <v>7.6939516990810006E-3</v>
      </c>
      <c r="FB6" s="69"/>
      <c r="FC6" s="51">
        <v>131</v>
      </c>
      <c r="FD6" s="75">
        <v>5.5506122621922799E-3</v>
      </c>
      <c r="FE6" s="69"/>
      <c r="FF6" s="51">
        <v>262</v>
      </c>
      <c r="FG6" s="75">
        <v>8.8343392790909397E-3</v>
      </c>
      <c r="FH6" s="69"/>
      <c r="FI6" s="51">
        <v>188</v>
      </c>
      <c r="FJ6" s="75">
        <v>6.3638210006093021E-3</v>
      </c>
      <c r="FK6" s="69"/>
      <c r="FL6" s="51">
        <v>17</v>
      </c>
      <c r="FM6" s="75">
        <v>6.6622251832111927E-4</v>
      </c>
      <c r="FN6" s="69"/>
      <c r="FO6" s="51">
        <v>234</v>
      </c>
      <c r="FP6" s="75">
        <v>8.7342764361166055E-3</v>
      </c>
      <c r="FQ6" s="69"/>
      <c r="FR6" s="51">
        <v>20</v>
      </c>
      <c r="FS6" s="75">
        <v>7.498781448014698E-4</v>
      </c>
      <c r="FT6" s="69"/>
      <c r="FU6" s="51">
        <v>126</v>
      </c>
      <c r="FV6" s="75">
        <v>4.9625836943678614E-3</v>
      </c>
      <c r="FW6" s="69"/>
      <c r="FX6" s="51">
        <v>125</v>
      </c>
      <c r="FY6" s="75">
        <v>4.8799531524497362E-3</v>
      </c>
      <c r="FZ6" s="69"/>
      <c r="GA6" s="51">
        <v>136</v>
      </c>
      <c r="GB6" s="75">
        <v>4.8729800422802677E-3</v>
      </c>
      <c r="GC6" s="69"/>
      <c r="GD6" s="51">
        <v>417</v>
      </c>
      <c r="GE6" s="75">
        <v>1.4301882909764379E-2</v>
      </c>
      <c r="GF6" s="69"/>
      <c r="GG6" s="51">
        <v>357</v>
      </c>
      <c r="GH6" s="75">
        <v>1.4038537160833661E-2</v>
      </c>
      <c r="GI6" s="69"/>
      <c r="GJ6" s="51">
        <v>26</v>
      </c>
      <c r="GK6" s="75">
        <v>9.9339013487181448E-4</v>
      </c>
      <c r="GL6" s="69"/>
      <c r="GM6" s="44">
        <v>17</v>
      </c>
      <c r="GN6" s="75">
        <v>6.7618630921602166E-4</v>
      </c>
      <c r="GO6" s="72"/>
      <c r="GP6" s="51">
        <v>22</v>
      </c>
      <c r="GQ6" s="75">
        <v>7.9597669959115746E-4</v>
      </c>
      <c r="GR6" s="69"/>
      <c r="GS6" s="51">
        <v>23</v>
      </c>
      <c r="GT6" s="75">
        <v>8.1806864662991284E-4</v>
      </c>
      <c r="GU6" s="69"/>
      <c r="GV6" s="51">
        <v>73</v>
      </c>
      <c r="GW6" s="75">
        <v>2.4438418533025341E-3</v>
      </c>
      <c r="GX6" s="69"/>
      <c r="GY6" s="51">
        <v>19</v>
      </c>
      <c r="GZ6" s="75">
        <v>6.3846231392183873E-4</v>
      </c>
      <c r="HA6" s="69"/>
      <c r="HB6" s="51">
        <v>19</v>
      </c>
      <c r="HC6" s="75">
        <v>7.6634533941031743E-4</v>
      </c>
      <c r="HD6" s="69"/>
      <c r="HE6" s="51">
        <v>23</v>
      </c>
      <c r="HF6" s="75">
        <v>8.5904235452304478E-4</v>
      </c>
      <c r="HG6" s="69"/>
      <c r="HH6" s="51">
        <v>16</v>
      </c>
      <c r="HI6" s="75">
        <v>5.9835452505609577E-4</v>
      </c>
      <c r="HJ6" s="69"/>
      <c r="HK6" s="51">
        <v>70</v>
      </c>
      <c r="HL6" s="75">
        <v>2.3416853443950091E-3</v>
      </c>
      <c r="HM6" s="69"/>
      <c r="HN6" s="51">
        <v>16</v>
      </c>
      <c r="HO6" s="75">
        <v>5.2950325975444285E-4</v>
      </c>
      <c r="HP6" s="69"/>
      <c r="HQ6" s="51">
        <v>18</v>
      </c>
      <c r="HR6" s="75">
        <v>7.5276012044161924E-4</v>
      </c>
      <c r="HS6" s="69"/>
      <c r="HT6" s="51">
        <v>128</v>
      </c>
      <c r="HU6" s="75">
        <v>4.1910873907206707E-3</v>
      </c>
      <c r="HV6" s="69"/>
      <c r="HW6" s="51">
        <v>46</v>
      </c>
      <c r="HX6" s="75">
        <v>2.0652808332959189E-3</v>
      </c>
      <c r="HY6" s="69"/>
      <c r="HZ6" s="51">
        <v>29</v>
      </c>
      <c r="IA6" s="75">
        <v>1.1950877771367346E-3</v>
      </c>
      <c r="IB6" s="69"/>
      <c r="IC6" s="51">
        <v>37</v>
      </c>
      <c r="ID6" s="75">
        <v>1.5929051145169622E-3</v>
      </c>
      <c r="IE6" s="69"/>
      <c r="IF6" s="51">
        <v>131</v>
      </c>
      <c r="IG6" s="75">
        <v>4.0346176352828852E-3</v>
      </c>
      <c r="IH6" s="69"/>
      <c r="II6" s="51">
        <v>445</v>
      </c>
      <c r="IJ6" s="75">
        <v>1.3499165781889883E-2</v>
      </c>
      <c r="IK6" s="69"/>
      <c r="IL6" s="51">
        <v>139</v>
      </c>
      <c r="IM6" s="75">
        <v>5.0975502420419544E-3</v>
      </c>
      <c r="IN6" s="69"/>
      <c r="IO6" s="51">
        <v>128</v>
      </c>
      <c r="IP6" s="75">
        <v>4.3753204580413603E-3</v>
      </c>
      <c r="IQ6" s="69"/>
      <c r="IR6" s="51">
        <v>26</v>
      </c>
      <c r="IS6" s="75">
        <v>9.2744524505957056E-4</v>
      </c>
      <c r="IT6" s="69"/>
      <c r="IU6" s="51">
        <v>40</v>
      </c>
      <c r="IV6" s="75">
        <v>1.4050370578524009E-3</v>
      </c>
      <c r="IW6" s="69"/>
      <c r="IX6" s="51">
        <v>50</v>
      </c>
      <c r="IY6" s="75">
        <v>2.0207735521157498E-3</v>
      </c>
      <c r="IZ6" s="69"/>
      <c r="JA6" s="51">
        <v>59</v>
      </c>
      <c r="JB6" s="75">
        <v>1.8072658212338417E-3</v>
      </c>
      <c r="JC6" s="69"/>
      <c r="JD6" s="51">
        <v>38</v>
      </c>
      <c r="JE6" s="75">
        <v>1.4648625727612659E-3</v>
      </c>
      <c r="JF6" s="69"/>
      <c r="JG6" s="51">
        <v>34</v>
      </c>
      <c r="JH6" s="75">
        <v>1.3980838027879436E-3</v>
      </c>
      <c r="JI6" s="69"/>
      <c r="JJ6" s="51">
        <v>14</v>
      </c>
      <c r="JK6" s="75">
        <v>5.5037936863623854E-4</v>
      </c>
      <c r="JL6" s="69"/>
      <c r="JM6" s="51">
        <v>14</v>
      </c>
      <c r="JN6" s="75">
        <v>5.1109813084112144E-4</v>
      </c>
      <c r="JO6" s="69"/>
      <c r="JP6" s="51">
        <v>129</v>
      </c>
      <c r="JQ6" s="75">
        <v>4.1866805140854208E-3</v>
      </c>
      <c r="JR6" s="69"/>
      <c r="JS6" s="51">
        <v>17</v>
      </c>
      <c r="JT6" s="75">
        <v>5.746932152395118E-4</v>
      </c>
      <c r="JU6" s="69"/>
      <c r="JV6" s="51">
        <v>35</v>
      </c>
      <c r="JW6" s="75">
        <v>1.3364389629233649E-3</v>
      </c>
      <c r="JX6" s="69"/>
      <c r="JY6" s="51">
        <v>296</v>
      </c>
      <c r="JZ6" s="75">
        <v>9.906291834002677E-3</v>
      </c>
      <c r="KA6" s="69"/>
      <c r="KB6" s="51">
        <v>143</v>
      </c>
      <c r="KC6" s="75">
        <v>4.9618320610687024E-3</v>
      </c>
      <c r="KD6" s="69"/>
      <c r="KE6" s="51">
        <v>16</v>
      </c>
      <c r="KF6" s="75">
        <v>5.7485718391837024E-4</v>
      </c>
      <c r="KG6" s="69"/>
      <c r="KH6" s="51">
        <v>168</v>
      </c>
      <c r="KI6" s="75">
        <v>6.294020680353664E-3</v>
      </c>
      <c r="KJ6" s="69"/>
      <c r="KK6" s="51">
        <v>15</v>
      </c>
      <c r="KL6" s="75">
        <v>5.5760008921601424E-4</v>
      </c>
      <c r="KM6" s="69"/>
      <c r="KN6" s="51">
        <v>170</v>
      </c>
      <c r="KO6" s="75">
        <v>6.2617407639323731E-3</v>
      </c>
      <c r="KP6" s="69"/>
      <c r="KQ6" s="51">
        <v>132</v>
      </c>
      <c r="KR6" s="75">
        <v>4.6374367622259698E-3</v>
      </c>
      <c r="KS6" s="69"/>
      <c r="KT6" s="51">
        <v>132</v>
      </c>
      <c r="KU6" s="75">
        <v>5.1770796564301683E-3</v>
      </c>
      <c r="KV6" s="69"/>
      <c r="KW6" s="51">
        <v>138</v>
      </c>
      <c r="KX6" s="75">
        <v>5.115468732624087E-3</v>
      </c>
      <c r="KY6" s="69"/>
      <c r="KZ6" s="51">
        <v>344</v>
      </c>
      <c r="LA6" s="75">
        <v>1.0368941403424162E-2</v>
      </c>
      <c r="LB6" s="69"/>
      <c r="LC6" s="51">
        <v>95</v>
      </c>
      <c r="LD6" s="75">
        <v>3.5733092605130519E-3</v>
      </c>
      <c r="LE6" s="69"/>
      <c r="LF6" s="51">
        <v>10</v>
      </c>
      <c r="LG6" s="75">
        <v>3.9471087428458656E-4</v>
      </c>
      <c r="LH6" s="69"/>
      <c r="LI6" s="51">
        <v>103</v>
      </c>
      <c r="LJ6" s="75">
        <v>3.748862602365787E-3</v>
      </c>
      <c r="LK6" s="69"/>
      <c r="LL6" s="51">
        <v>182</v>
      </c>
      <c r="LM6" s="75">
        <v>6.1915291716278277E-3</v>
      </c>
      <c r="LN6" s="69"/>
      <c r="LO6" s="51">
        <v>361</v>
      </c>
      <c r="LP6" s="75">
        <v>1.0589926369210009E-2</v>
      </c>
      <c r="LQ6" s="69"/>
      <c r="LR6" s="51">
        <v>34</v>
      </c>
      <c r="LS6" s="75">
        <v>1.2713607299106309E-3</v>
      </c>
      <c r="LT6" s="69"/>
      <c r="LU6" s="51">
        <v>173</v>
      </c>
      <c r="LV6" s="75">
        <v>6.3825862387013469E-3</v>
      </c>
      <c r="LW6" s="69"/>
      <c r="LX6" s="51">
        <v>105</v>
      </c>
      <c r="LY6" s="75">
        <v>3.9971068559899502E-3</v>
      </c>
      <c r="LZ6" s="69"/>
      <c r="MA6" s="51">
        <v>374</v>
      </c>
      <c r="MB6" s="75">
        <v>1.1084437331436532E-2</v>
      </c>
      <c r="MC6" s="69"/>
      <c r="MD6" s="51">
        <v>175</v>
      </c>
      <c r="ME6" s="75">
        <v>6.2879522834249574E-3</v>
      </c>
      <c r="MF6" s="69"/>
      <c r="MG6" s="51">
        <v>575</v>
      </c>
      <c r="MH6" s="75">
        <v>1.9381151408925441E-2</v>
      </c>
      <c r="MI6" s="69"/>
      <c r="MJ6" s="51">
        <v>64</v>
      </c>
      <c r="MK6" s="75">
        <v>2.7447784877986021E-3</v>
      </c>
      <c r="ML6" s="69"/>
      <c r="MM6" s="51">
        <v>76</v>
      </c>
      <c r="MN6" s="75">
        <v>2.898771836143108E-3</v>
      </c>
      <c r="MO6" s="69"/>
      <c r="MP6" s="51">
        <v>581</v>
      </c>
      <c r="MQ6" s="75">
        <v>1.7634917744187458E-2</v>
      </c>
      <c r="MR6" s="69"/>
      <c r="MS6" s="51">
        <v>450</v>
      </c>
      <c r="MT6" s="75">
        <v>1.3413616310957435E-2</v>
      </c>
      <c r="MU6" s="69"/>
      <c r="MV6" s="51">
        <v>69</v>
      </c>
      <c r="MW6" s="75">
        <v>2.6491591799124624E-3</v>
      </c>
      <c r="MX6" s="69"/>
      <c r="MY6" s="51">
        <v>55</v>
      </c>
      <c r="MZ6" s="75">
        <v>2.1434138737334374E-3</v>
      </c>
      <c r="NA6" s="69"/>
      <c r="NB6" s="51">
        <v>94</v>
      </c>
      <c r="NC6" s="75">
        <v>3.6101083032490976E-3</v>
      </c>
      <c r="ND6" s="69"/>
      <c r="NE6" s="51">
        <v>28</v>
      </c>
      <c r="NF6" s="75">
        <v>1.0378442492308833E-3</v>
      </c>
      <c r="NG6" s="69"/>
      <c r="NH6" s="51">
        <v>35</v>
      </c>
      <c r="NI6" s="75">
        <v>1.3927022402610322E-3</v>
      </c>
      <c r="NJ6" s="69"/>
      <c r="NK6" s="50"/>
      <c r="NL6" s="75">
        <v>0</v>
      </c>
      <c r="NM6" s="69"/>
      <c r="NN6" s="50"/>
      <c r="NO6" s="75">
        <v>0</v>
      </c>
      <c r="NP6" s="69"/>
      <c r="NQ6" s="50"/>
      <c r="NR6" s="75">
        <v>0</v>
      </c>
      <c r="NS6" s="69"/>
      <c r="NT6" s="50"/>
      <c r="NU6" s="75">
        <v>0</v>
      </c>
      <c r="NV6" s="69"/>
      <c r="NW6" s="50"/>
      <c r="NX6" s="75">
        <v>0</v>
      </c>
      <c r="NY6" s="69"/>
      <c r="NZ6" s="50"/>
      <c r="OA6" s="75">
        <v>0</v>
      </c>
      <c r="OB6" s="69"/>
      <c r="OC6" s="50"/>
      <c r="OD6" s="75">
        <v>0</v>
      </c>
      <c r="OE6" s="69"/>
      <c r="OF6" s="50"/>
      <c r="OG6" s="75">
        <v>0</v>
      </c>
      <c r="OH6" s="69"/>
      <c r="OI6" s="50"/>
      <c r="OJ6" s="75">
        <v>0</v>
      </c>
      <c r="OK6" s="69"/>
      <c r="OL6" s="50"/>
      <c r="OM6" s="75">
        <v>0</v>
      </c>
      <c r="ON6" s="69"/>
      <c r="OO6" s="50"/>
      <c r="OP6" s="75">
        <v>0</v>
      </c>
      <c r="OQ6" s="69"/>
      <c r="OR6" s="50"/>
      <c r="OS6" s="75">
        <v>0</v>
      </c>
      <c r="OT6" s="69"/>
      <c r="OU6" s="50"/>
      <c r="OV6" s="75">
        <v>0</v>
      </c>
      <c r="OW6" s="69"/>
      <c r="OX6" s="50"/>
      <c r="OY6" s="75">
        <v>0</v>
      </c>
      <c r="OZ6" s="69"/>
      <c r="PA6" s="50"/>
      <c r="PB6" s="75">
        <v>0</v>
      </c>
      <c r="PC6" s="69"/>
      <c r="PD6" s="50"/>
      <c r="PE6" s="75">
        <v>0</v>
      </c>
      <c r="PF6" s="69"/>
      <c r="PG6" s="50"/>
      <c r="PH6" s="75">
        <v>0</v>
      </c>
      <c r="PI6" s="69"/>
      <c r="PJ6" s="50"/>
      <c r="PK6" s="75">
        <v>0</v>
      </c>
      <c r="PL6" s="69"/>
      <c r="PM6" s="50"/>
      <c r="PN6" s="75">
        <v>0</v>
      </c>
      <c r="PO6" s="69"/>
      <c r="PP6" s="50"/>
      <c r="PQ6" s="75">
        <v>0</v>
      </c>
      <c r="PR6" s="69"/>
      <c r="PS6" s="50"/>
      <c r="PT6" s="75">
        <v>0</v>
      </c>
      <c r="PU6" s="69"/>
      <c r="PV6" s="50"/>
      <c r="PW6" s="75">
        <v>0</v>
      </c>
      <c r="PX6" s="69"/>
      <c r="PY6" s="50"/>
      <c r="PZ6" s="75">
        <v>0</v>
      </c>
      <c r="QA6" s="69"/>
      <c r="QB6" s="50"/>
      <c r="QC6" s="75">
        <v>0</v>
      </c>
      <c r="QD6" s="69"/>
      <c r="QE6" s="50"/>
      <c r="QF6" s="75">
        <v>0</v>
      </c>
      <c r="QG6" s="69"/>
      <c r="QH6" s="50"/>
      <c r="QI6" s="75">
        <v>0</v>
      </c>
      <c r="QJ6" s="69"/>
      <c r="QK6" s="50"/>
      <c r="QL6" s="75">
        <v>0</v>
      </c>
      <c r="QM6" s="69"/>
      <c r="QN6" s="50"/>
      <c r="QO6" s="75">
        <v>0</v>
      </c>
      <c r="QP6" s="69"/>
      <c r="QQ6" s="50"/>
      <c r="QR6" s="75">
        <v>0</v>
      </c>
      <c r="QS6" s="69"/>
      <c r="QT6" s="50"/>
      <c r="QU6" s="75">
        <v>0</v>
      </c>
      <c r="QV6" s="69"/>
      <c r="QW6" s="50"/>
      <c r="QX6" s="75">
        <v>0</v>
      </c>
      <c r="QY6" s="69"/>
      <c r="QZ6" s="50"/>
      <c r="RA6" s="75">
        <v>0</v>
      </c>
      <c r="RB6" s="69"/>
      <c r="RC6" s="50"/>
      <c r="RD6" s="75">
        <v>0</v>
      </c>
      <c r="RE6" s="69"/>
      <c r="RF6" s="50"/>
      <c r="RG6" s="75">
        <v>0</v>
      </c>
      <c r="RH6" s="69"/>
      <c r="RI6" s="50"/>
      <c r="RJ6" s="75">
        <v>0</v>
      </c>
      <c r="RK6" s="69"/>
      <c r="RL6" s="50"/>
      <c r="RM6" s="75">
        <v>0</v>
      </c>
      <c r="RN6" s="69"/>
      <c r="RO6" s="50"/>
      <c r="RP6" s="75">
        <v>0</v>
      </c>
      <c r="RQ6" s="69"/>
      <c r="RR6" s="50"/>
      <c r="RS6" s="75">
        <v>0</v>
      </c>
      <c r="RT6" s="69"/>
      <c r="RU6" s="50"/>
      <c r="RV6" s="75">
        <v>0</v>
      </c>
      <c r="RW6" s="69"/>
      <c r="RX6" s="50"/>
      <c r="RY6" s="75">
        <v>0</v>
      </c>
      <c r="RZ6" s="69"/>
      <c r="SA6" s="50"/>
      <c r="SB6" s="75">
        <v>0</v>
      </c>
      <c r="SC6" s="69"/>
      <c r="SD6" s="50"/>
      <c r="SE6" s="75">
        <v>0</v>
      </c>
      <c r="SF6" s="69"/>
      <c r="SG6" s="50"/>
      <c r="SH6" s="75">
        <v>0</v>
      </c>
      <c r="SI6" s="69"/>
      <c r="SJ6" s="50"/>
      <c r="SK6" s="75">
        <v>0</v>
      </c>
      <c r="SL6" s="69"/>
      <c r="SM6" s="50"/>
      <c r="SN6" s="75">
        <v>0</v>
      </c>
      <c r="SO6" s="69"/>
      <c r="SP6" s="50"/>
      <c r="SQ6" s="75">
        <v>0</v>
      </c>
      <c r="SR6" s="69"/>
      <c r="SS6" s="50"/>
      <c r="ST6" s="75">
        <v>0</v>
      </c>
      <c r="SU6" s="69"/>
      <c r="SV6" s="50"/>
      <c r="SW6" s="75">
        <v>0</v>
      </c>
      <c r="SX6" s="69"/>
      <c r="SY6" s="50"/>
      <c r="SZ6" s="75">
        <v>0</v>
      </c>
      <c r="TA6" s="69"/>
      <c r="TB6" s="50"/>
      <c r="TC6" s="75">
        <v>0</v>
      </c>
      <c r="TD6" s="69"/>
      <c r="TE6" s="50"/>
      <c r="TF6" s="75">
        <v>0</v>
      </c>
      <c r="TG6" s="69"/>
      <c r="TH6" s="50"/>
      <c r="TI6" s="75">
        <v>0</v>
      </c>
      <c r="TJ6" s="69"/>
      <c r="TK6" s="50"/>
      <c r="TL6" s="75">
        <v>0</v>
      </c>
      <c r="TM6" s="69"/>
      <c r="TN6" s="50"/>
      <c r="TO6" s="75">
        <v>0</v>
      </c>
      <c r="TP6" s="69"/>
      <c r="TQ6" s="50"/>
      <c r="TR6" s="75">
        <v>0</v>
      </c>
      <c r="TS6" s="69"/>
      <c r="TT6" s="50"/>
      <c r="TU6" s="75">
        <v>0</v>
      </c>
      <c r="TV6" s="69"/>
      <c r="TW6" s="50"/>
      <c r="TX6" s="75">
        <v>0</v>
      </c>
      <c r="TY6" s="69"/>
      <c r="TZ6" s="50"/>
      <c r="UA6" s="75">
        <v>0</v>
      </c>
      <c r="UB6" s="69"/>
      <c r="UC6" s="50"/>
      <c r="UD6" s="75">
        <v>0</v>
      </c>
      <c r="UE6" s="69"/>
      <c r="UF6" s="50"/>
      <c r="UG6" s="75">
        <v>0</v>
      </c>
      <c r="UH6" s="69"/>
      <c r="UI6" s="50"/>
      <c r="UJ6" s="75">
        <v>0</v>
      </c>
      <c r="UK6" s="69"/>
      <c r="UL6" s="50"/>
      <c r="UM6" s="75">
        <v>0</v>
      </c>
      <c r="UN6" s="69"/>
      <c r="UO6" s="50"/>
      <c r="UP6" s="75">
        <v>0</v>
      </c>
      <c r="UQ6" s="69"/>
      <c r="UR6" s="50"/>
      <c r="US6" s="75">
        <v>0</v>
      </c>
      <c r="UT6" s="69"/>
      <c r="UU6" s="50"/>
      <c r="UV6" s="75">
        <v>0</v>
      </c>
      <c r="UW6" s="69"/>
      <c r="UX6" s="50"/>
      <c r="UY6" s="75">
        <v>0</v>
      </c>
      <c r="UZ6" s="69"/>
      <c r="VA6" s="50"/>
      <c r="VB6" s="75">
        <v>0</v>
      </c>
      <c r="VC6" s="69"/>
      <c r="VD6" s="50"/>
      <c r="VE6" s="75">
        <v>0</v>
      </c>
      <c r="VF6" s="69"/>
      <c r="VG6" s="50"/>
      <c r="VH6" s="75">
        <v>0</v>
      </c>
      <c r="VI6" s="69"/>
      <c r="VJ6" s="50"/>
      <c r="VK6" s="75">
        <v>0</v>
      </c>
      <c r="VL6" s="69"/>
      <c r="VM6" s="50"/>
      <c r="VN6" s="75">
        <v>0</v>
      </c>
      <c r="VO6" s="69"/>
      <c r="VP6" s="50"/>
      <c r="VQ6" s="75">
        <v>0</v>
      </c>
      <c r="VR6" s="69"/>
      <c r="VS6" s="50"/>
      <c r="VT6" s="75">
        <v>0</v>
      </c>
      <c r="VU6" s="69"/>
      <c r="VV6" s="50"/>
      <c r="VW6" s="75">
        <v>0</v>
      </c>
      <c r="VX6" s="69"/>
      <c r="VY6" s="50"/>
      <c r="VZ6" s="75">
        <v>0</v>
      </c>
      <c r="WA6" s="69"/>
      <c r="WB6" s="50"/>
      <c r="WC6" s="75">
        <v>0</v>
      </c>
      <c r="WD6" s="69"/>
      <c r="WE6" s="50"/>
      <c r="WF6" s="75">
        <v>0</v>
      </c>
      <c r="WG6" s="69"/>
      <c r="WH6" s="50"/>
      <c r="WI6" s="75">
        <v>0</v>
      </c>
      <c r="WJ6" s="69"/>
      <c r="WK6" s="50"/>
      <c r="WL6" s="75">
        <v>0</v>
      </c>
      <c r="WM6" s="69"/>
      <c r="WN6" s="50"/>
      <c r="WO6" s="75">
        <v>0</v>
      </c>
      <c r="WP6" s="69"/>
      <c r="WQ6" s="50"/>
      <c r="WR6" s="75">
        <v>0</v>
      </c>
      <c r="WS6" s="69"/>
      <c r="WT6" s="50"/>
      <c r="WU6" s="75">
        <v>0</v>
      </c>
      <c r="WV6" s="69"/>
      <c r="WW6" s="50"/>
      <c r="WX6" s="75">
        <v>0</v>
      </c>
      <c r="WY6" s="69"/>
      <c r="WZ6" s="50"/>
      <c r="XA6" s="75">
        <v>0</v>
      </c>
      <c r="XB6" s="69"/>
      <c r="XC6" s="51">
        <v>241</v>
      </c>
      <c r="XD6" s="75">
        <v>8.8226680333870263E-3</v>
      </c>
      <c r="XE6" s="69"/>
      <c r="XF6" s="51">
        <v>305</v>
      </c>
      <c r="XG6" s="75">
        <v>1.0897138161420558E-2</v>
      </c>
      <c r="XH6" s="69"/>
      <c r="XI6" s="51">
        <v>274</v>
      </c>
      <c r="XJ6" s="75">
        <v>9.4855639410094863E-3</v>
      </c>
      <c r="XK6" s="69"/>
      <c r="XL6" s="51">
        <v>85</v>
      </c>
      <c r="XM6" s="75">
        <v>3.1799476243920687E-3</v>
      </c>
      <c r="XN6" s="69"/>
      <c r="XO6" s="51">
        <v>280</v>
      </c>
      <c r="XP6" s="75">
        <v>9.8695805428269303E-3</v>
      </c>
      <c r="XQ6" s="69"/>
      <c r="XR6" s="51">
        <v>126</v>
      </c>
      <c r="XS6" s="75">
        <v>4.5978689242446354E-3</v>
      </c>
      <c r="XT6" s="69"/>
      <c r="XU6" s="51">
        <v>361</v>
      </c>
      <c r="XV6" s="75">
        <v>1.1665104856690471E-2</v>
      </c>
      <c r="XW6" s="69"/>
      <c r="XX6" s="50"/>
      <c r="XY6" s="75">
        <v>0</v>
      </c>
      <c r="XZ6" s="69"/>
      <c r="YA6" s="50"/>
      <c r="YB6" s="75">
        <v>0</v>
      </c>
      <c r="YC6" s="69"/>
      <c r="YD6" s="50"/>
      <c r="YE6" s="75">
        <v>0</v>
      </c>
      <c r="YF6" s="69"/>
      <c r="YG6" s="50"/>
      <c r="YH6" s="75">
        <v>0</v>
      </c>
      <c r="YI6" s="69"/>
      <c r="YJ6" s="50"/>
      <c r="YK6" s="75">
        <v>0</v>
      </c>
      <c r="YL6" s="69"/>
      <c r="YM6" s="50"/>
      <c r="YN6" s="75">
        <v>0</v>
      </c>
      <c r="YO6" s="69"/>
      <c r="YP6" s="50"/>
      <c r="YQ6" s="75">
        <v>0</v>
      </c>
      <c r="YR6" s="69"/>
      <c r="YS6" s="50"/>
      <c r="YT6" s="75">
        <v>0</v>
      </c>
      <c r="YU6" s="69"/>
      <c r="YV6" s="50"/>
      <c r="YW6" s="75">
        <v>0</v>
      </c>
      <c r="YX6" s="69"/>
      <c r="YY6" s="50"/>
      <c r="YZ6" s="75">
        <v>0</v>
      </c>
      <c r="ZA6" s="69"/>
      <c r="ZB6" s="50"/>
      <c r="ZC6" s="75">
        <v>0</v>
      </c>
      <c r="ZD6" s="69"/>
      <c r="ZE6" s="50"/>
      <c r="ZF6" s="75">
        <v>0</v>
      </c>
      <c r="ZG6" s="69"/>
      <c r="ZH6" s="50"/>
      <c r="ZI6" s="75">
        <v>0</v>
      </c>
      <c r="ZJ6" s="69"/>
      <c r="ZK6" s="50"/>
      <c r="ZL6" s="75">
        <v>0</v>
      </c>
      <c r="ZM6" s="69"/>
      <c r="ZN6" s="50"/>
      <c r="ZO6" s="75">
        <v>0</v>
      </c>
      <c r="ZP6" s="69"/>
      <c r="ZQ6" s="50"/>
      <c r="ZR6" s="75">
        <v>0</v>
      </c>
      <c r="ZS6" s="69"/>
      <c r="ZT6" s="50"/>
      <c r="ZU6" s="75">
        <v>0</v>
      </c>
      <c r="ZV6" s="69"/>
      <c r="ZW6" s="50"/>
      <c r="ZX6" s="75">
        <v>0</v>
      </c>
      <c r="ZY6" s="69"/>
      <c r="ZZ6" s="50"/>
      <c r="AAA6" s="75">
        <v>0</v>
      </c>
      <c r="AAB6" s="69"/>
      <c r="AAC6" s="50"/>
      <c r="AAD6" s="75">
        <v>0</v>
      </c>
      <c r="AAE6" s="69"/>
      <c r="AAF6" s="50"/>
      <c r="AAG6" s="75">
        <v>0</v>
      </c>
      <c r="AAH6" s="69"/>
      <c r="AAI6" s="50"/>
      <c r="AAJ6" s="75">
        <v>0</v>
      </c>
      <c r="AAK6" s="69"/>
      <c r="AAL6" s="50"/>
      <c r="AAM6" s="75">
        <v>0</v>
      </c>
      <c r="AAN6" s="69"/>
      <c r="AAO6" s="50"/>
      <c r="AAP6" s="75">
        <v>0</v>
      </c>
      <c r="AAQ6" s="69"/>
      <c r="AAR6" s="50"/>
      <c r="AAS6" s="75">
        <v>0</v>
      </c>
      <c r="AAT6" s="69"/>
      <c r="AAU6" s="50"/>
      <c r="AAV6" s="75">
        <v>0</v>
      </c>
      <c r="AAW6" s="69"/>
      <c r="AAX6" s="50"/>
      <c r="AAY6" s="75">
        <v>0</v>
      </c>
      <c r="AAZ6" s="69"/>
      <c r="ABA6" s="50"/>
      <c r="ABB6" s="75">
        <v>0</v>
      </c>
      <c r="ABC6" s="69"/>
      <c r="ABD6" s="50"/>
      <c r="ABE6" s="75">
        <v>0</v>
      </c>
      <c r="ABF6" s="69"/>
      <c r="ABG6" s="50"/>
      <c r="ABH6" s="75">
        <v>0</v>
      </c>
      <c r="ABI6" s="69"/>
      <c r="ABJ6" s="50"/>
      <c r="ABK6" s="75">
        <v>0</v>
      </c>
      <c r="ABL6" s="69"/>
      <c r="ABM6" s="50"/>
      <c r="ABN6" s="75">
        <v>0</v>
      </c>
      <c r="ABO6" s="69"/>
      <c r="ABP6" s="50"/>
      <c r="ABQ6" s="75">
        <v>0</v>
      </c>
      <c r="ABR6" s="69"/>
      <c r="ABS6" s="50"/>
      <c r="ABT6" s="75">
        <v>0</v>
      </c>
      <c r="ABU6" s="69"/>
      <c r="ABV6" s="50"/>
      <c r="ABW6" s="75">
        <v>0</v>
      </c>
      <c r="ABX6" s="69"/>
      <c r="ABY6" s="50"/>
      <c r="ABZ6" s="75">
        <v>0</v>
      </c>
      <c r="ACA6" s="69"/>
      <c r="ACB6" s="50"/>
      <c r="ACC6" s="75">
        <v>0</v>
      </c>
      <c r="ACD6" s="69"/>
      <c r="ACE6" s="50"/>
      <c r="ACF6" s="75">
        <v>0</v>
      </c>
      <c r="ACG6" s="69"/>
      <c r="ACH6" s="50"/>
      <c r="ACI6" s="75">
        <v>0</v>
      </c>
      <c r="ACJ6" s="69"/>
      <c r="ACK6" s="50"/>
      <c r="ACL6" s="75">
        <v>0</v>
      </c>
      <c r="ACM6" s="69"/>
      <c r="ACN6" s="50"/>
      <c r="ACO6" s="75">
        <v>0</v>
      </c>
      <c r="ACP6" s="69"/>
      <c r="ACQ6" s="50"/>
      <c r="ACR6" s="75">
        <v>0</v>
      </c>
      <c r="ACS6" s="69"/>
      <c r="ACT6" s="50"/>
      <c r="ACU6" s="75">
        <v>0</v>
      </c>
      <c r="ACV6" s="69"/>
      <c r="ACW6" s="50"/>
      <c r="ACX6" s="75">
        <v>0</v>
      </c>
      <c r="ACY6" s="69"/>
      <c r="ACZ6" s="50"/>
      <c r="ADA6" s="75">
        <v>0</v>
      </c>
      <c r="ADB6" s="69"/>
      <c r="ADC6" s="50"/>
      <c r="ADD6" s="75">
        <v>0</v>
      </c>
      <c r="ADE6" s="69"/>
      <c r="ADF6" s="50"/>
      <c r="ADG6" s="75">
        <v>0</v>
      </c>
      <c r="ADH6" s="69"/>
      <c r="ADI6" s="50"/>
      <c r="ADJ6" s="75">
        <v>0</v>
      </c>
      <c r="ADK6" s="69"/>
      <c r="ADL6" s="50"/>
      <c r="ADM6" s="75">
        <v>0</v>
      </c>
      <c r="ADN6" s="69"/>
      <c r="ADO6" s="51">
        <v>121</v>
      </c>
      <c r="ADP6" s="75">
        <v>4.3308636672751352E-3</v>
      </c>
      <c r="ADQ6" s="69"/>
      <c r="ADR6" s="51">
        <v>45</v>
      </c>
      <c r="ADS6" s="75">
        <v>1.4739117618158594E-3</v>
      </c>
      <c r="ADT6" s="69"/>
      <c r="ADU6" s="51">
        <v>63</v>
      </c>
      <c r="ADV6" s="75">
        <v>2.0492469830530528E-3</v>
      </c>
      <c r="ADW6" s="69"/>
      <c r="ADX6" s="51">
        <v>54</v>
      </c>
      <c r="ADY6" s="75">
        <v>1.8172028536815185E-3</v>
      </c>
      <c r="ADZ6" s="69"/>
      <c r="AEA6" s="51">
        <v>58</v>
      </c>
      <c r="AEB6" s="75">
        <v>1.9538487451574871E-3</v>
      </c>
      <c r="AEC6" s="69"/>
      <c r="AED6" s="51">
        <v>50</v>
      </c>
      <c r="AEE6" s="75">
        <v>1.8778637422068654E-3</v>
      </c>
      <c r="AEF6" s="69"/>
      <c r="AEG6" s="51">
        <v>37</v>
      </c>
      <c r="AEH6" s="75">
        <v>1.2838752212082306E-3</v>
      </c>
      <c r="AEI6" s="69"/>
      <c r="AEJ6" s="51">
        <v>19</v>
      </c>
      <c r="AEK6" s="75">
        <v>6.7808708065667379E-4</v>
      </c>
      <c r="AEL6" s="69"/>
      <c r="AEM6" s="51">
        <v>4</v>
      </c>
      <c r="AEN6" s="75">
        <v>1.8759966232060783E-4</v>
      </c>
      <c r="AEO6" s="69"/>
      <c r="AEP6" s="51">
        <v>5</v>
      </c>
      <c r="AEQ6" s="75">
        <v>1.9489378288832586E-4</v>
      </c>
      <c r="AER6" s="69"/>
      <c r="AES6" s="51">
        <v>12</v>
      </c>
      <c r="AET6" s="75">
        <v>5.0609421787356078E-4</v>
      </c>
      <c r="AEU6" s="69"/>
      <c r="AEV6" s="51">
        <v>94</v>
      </c>
      <c r="AEW6" s="75">
        <v>3.0474955422272651E-3</v>
      </c>
      <c r="AEX6" s="69"/>
      <c r="AEY6" s="51">
        <v>139</v>
      </c>
      <c r="AEZ6" s="75">
        <v>4.4290084119296457E-3</v>
      </c>
      <c r="AFA6" s="69"/>
      <c r="AFB6" s="51">
        <v>174</v>
      </c>
      <c r="AFC6" s="75">
        <v>4.7164696953269003E-3</v>
      </c>
      <c r="AFD6" s="69"/>
      <c r="AFE6" s="51">
        <v>124</v>
      </c>
      <c r="AFF6" s="75">
        <v>3.9242990062662193E-3</v>
      </c>
      <c r="AFG6" s="69"/>
      <c r="AFH6" s="51">
        <v>147</v>
      </c>
      <c r="AFI6" s="75">
        <v>5.1087787586015154E-3</v>
      </c>
      <c r="AFJ6" s="69"/>
      <c r="AFK6" s="51">
        <v>127</v>
      </c>
      <c r="AFL6" s="75">
        <v>4.1290070875869694E-3</v>
      </c>
      <c r="AFM6" s="69"/>
      <c r="AFN6" s="51">
        <v>30</v>
      </c>
      <c r="AFO6" s="75">
        <v>1.233654083395016E-3</v>
      </c>
      <c r="AFP6" s="69"/>
      <c r="AFQ6" s="51">
        <v>27</v>
      </c>
      <c r="AFR6" s="75">
        <v>1.1609907120743034E-3</v>
      </c>
      <c r="AFS6" s="69"/>
      <c r="AFT6" s="51">
        <v>5</v>
      </c>
      <c r="AFU6" s="75">
        <v>2.3312196941439761E-4</v>
      </c>
      <c r="AFV6" s="69"/>
      <c r="AFW6" s="51">
        <v>56</v>
      </c>
      <c r="AFX6" s="75">
        <v>1.9027555978390132E-3</v>
      </c>
      <c r="AFY6" s="69"/>
      <c r="AFZ6" s="51">
        <v>315</v>
      </c>
      <c r="AGA6" s="75">
        <v>9.3090608191973515E-3</v>
      </c>
      <c r="AGB6" s="69"/>
      <c r="AGC6" s="51">
        <v>261</v>
      </c>
      <c r="AGD6" s="75">
        <v>1.0744277951589E-2</v>
      </c>
      <c r="AGE6" s="69"/>
      <c r="AGF6" s="51">
        <v>187</v>
      </c>
      <c r="AGG6" s="75">
        <v>6.728070806648917E-3</v>
      </c>
      <c r="AGH6" s="69"/>
      <c r="AGI6" s="51">
        <v>143</v>
      </c>
      <c r="AGJ6" s="75">
        <v>5.2590930822698683E-3</v>
      </c>
      <c r="AGK6" s="69"/>
      <c r="AGL6" s="51">
        <v>115</v>
      </c>
      <c r="AGM6" s="75">
        <v>4.2397876419407168E-3</v>
      </c>
      <c r="AGN6" s="69"/>
      <c r="AGO6" s="51">
        <v>95</v>
      </c>
      <c r="AGP6" s="75">
        <v>3.5675391490480302E-3</v>
      </c>
      <c r="AGQ6" s="69"/>
      <c r="AGR6" s="51">
        <v>205</v>
      </c>
      <c r="AGS6" s="75">
        <v>7.526802761051549E-3</v>
      </c>
      <c r="AGT6" s="69"/>
      <c r="AGU6" s="51">
        <v>186</v>
      </c>
      <c r="AGV6" s="75">
        <v>6.8077007539711588E-3</v>
      </c>
      <c r="AGW6" s="69"/>
      <c r="AGX6" s="51">
        <v>126</v>
      </c>
      <c r="AGY6" s="75">
        <v>5.3761146904467297E-3</v>
      </c>
      <c r="AGZ6" s="69"/>
      <c r="AHA6" s="51">
        <v>104</v>
      </c>
      <c r="AHB6" s="75">
        <v>4.4581618655692729E-3</v>
      </c>
      <c r="AHC6" s="69"/>
      <c r="AHD6" s="51">
        <v>215</v>
      </c>
      <c r="AHE6" s="75">
        <v>8.5425937698664963E-3</v>
      </c>
      <c r="AHF6" s="69"/>
      <c r="AHG6" s="51">
        <v>105</v>
      </c>
      <c r="AHH6" s="75">
        <v>5.0148056165822902E-3</v>
      </c>
      <c r="AHI6" s="69"/>
      <c r="AHJ6" s="51">
        <v>109</v>
      </c>
      <c r="AHK6" s="75">
        <v>4.1725682348887957E-3</v>
      </c>
      <c r="AHL6" s="69"/>
      <c r="AHM6" s="51">
        <v>269</v>
      </c>
      <c r="AHN6" s="75">
        <v>1.0841091363398218E-2</v>
      </c>
      <c r="AHO6" s="69"/>
      <c r="AHP6" s="51">
        <v>282</v>
      </c>
      <c r="AHQ6" s="75">
        <v>1.1375554659136748E-2</v>
      </c>
      <c r="AHR6" s="69"/>
      <c r="AHS6" s="84">
        <f>E6+H6+K6+N6+Q6+T6+W6+Z6+AC6+AF6+AI6+AL6+AO6+AR6+AU6+AX6+BA6+BD6+BG6+BJ6+BM6+BP6+BS6+BV6+BY6+CB6+CE6+CH6+CK6+CN6+CQ6+CT6+CW6+CZ6+DC6+DF6+DI6+DL6+DO6+DR6+DU6+DX6+EA6+ED6+EG6+EJ6+EM6+EP6+ES6+EV6+EY6+FB6+FE6+FH6+FK6+FN6+FQ6+FT6+FW6+FZ6+GC6+GF6+GI6+GL6+GO6+GR6+GU6+GX6+HA6+HD6+HG6+HJ6+HM6+HP6+HS6+HV6+HY6+IB6+IE6+IH6+IK6+IN6+IQ6+IT6+IW6+IZ6+JC6+JF6+JI6+JL6+JO6+JR6+JU6+JX6+KA6+KD6+KG6+KJ6+KM6+KP6+KS6+KV6+KY6+LB6+LE6+LH6+LK6+LN6+LQ6+LT6+LW6+LZ6+MC6+MF6+MI6+ML6+MO6+MR6+MU6+MX6+NA6+ND6+NG6+NJ6+NM6+NP6+NS6+NV6+NY6+OB6+OE6+OH6+OK6+ON6+OQ6+OT6+OW6+OZ6+PC6+PF6+PI6+PL6+PO6+PR6+PU6+PX6+QA6+QD6+QG6+QJ6+QM6+QP6+QS6+QV6+QY6+RB6+RE6+RH6+RK6+RN6+RQ6+RT6+RW6+RZ6+SC6+SF6+SI6+SL6+SO6+SR6+SU6+SX6+TA6+TD6+TG6+TJ6+TM6+TP6+TS6+TV6+TY6+UB6+UE6+UH6+UK6+UN6+UQ6+UT6+UW6+UZ6+VC6+VF6+VI6+VL6+VO6+VR6+VU6+VX6+WA6+WD6+WG6+WJ6+WM6+WP6+WS6+WV6+WY6+XB6+XE6+XH6+XK6+XN6+XQ6+XT6+XW6+XZ6+YC6+YF6+YI6+YL6+YO6+YR6+YU6+YX6+ZA6+ZD6+ZG6+ZJ6+ZM6+ZP6+ZS6+ZV6+ZY6+AAB6+AAE6+AAH6+AAK6+AAN6+AAQ6+AAT6+AAW6+AAZ6+ABC6+ABF6+ABI6+ABL6+ABO6+ABR6+ABU6+ABX6+ACA6+ACD6+ACG6+ACJ6+ACM6+ACP6+ACS6+ACV6+ACY6+ADB6+ADE6+ADH6+ADK6+ADN6+ADQ6+ADT6+ADW6+ADZ6+AEC6+AEF6+AEI6+AEL6+AEO6+AER6+AEU6+AEX6+AFA6+AFD6+AFG6+AFJ6+AFM6+AFP6+AFS6+AFV6+AFY6+AGB6+AGE6+AGH6+AGK6+AGN6+AGQ6+AGT6+AGW6+AGZ6+AHC6+AHF6+AHI6+AHL6+AHO6+AHR6</f>
        <v>0</v>
      </c>
      <c r="AHT6" s="41">
        <v>16967</v>
      </c>
      <c r="AHU6" s="29">
        <v>27217</v>
      </c>
      <c r="AHV6" s="78">
        <f>AHT6+AHU6</f>
        <v>44184</v>
      </c>
      <c r="AHW6" s="79"/>
      <c r="AHX6" s="82" t="str">
        <f>IF(AHV6&gt;=AHW$64, AHV6, "")</f>
        <v/>
      </c>
      <c r="AHY6" s="82"/>
      <c r="AHZ6" s="83" t="str">
        <f>IF(AHX6&lt;&gt;"", AHX6/AHY$64, "")</f>
        <v/>
      </c>
      <c r="AIA6" s="82" t="str">
        <f>IF(AHX6&lt;&gt;"", _xlfn.FLOOR.MATH(AHZ6), "")</f>
        <v/>
      </c>
      <c r="AIB6" s="83" t="str">
        <f>IF(AHX6&lt;&gt;"", AHZ6-AIA6, "")</f>
        <v/>
      </c>
      <c r="AIC6" s="82" t="str">
        <f>IF(AHX6&lt;&gt;"", IF(RANK(AIB6, AIB$6:AIB$63)&lt;=(400-AIA$64), RANK(AIB6, AIB$6:AIB$63), ""), "")</f>
        <v/>
      </c>
      <c r="AID6" s="82" t="str">
        <f>IF(AIC6&lt;&gt;"", AIA6+1, AIA6)</f>
        <v/>
      </c>
      <c r="AIE6" s="119" t="str">
        <f>IF(_xlfn.NUMBERVALUE(AID6)-_xlfn.NUMBERVALUE(AHS6)&lt;&gt;0, _xlfn.NUMBERVALUE(AID6)-_xlfn.NUMBERVALUE(AHS6), "")</f>
        <v/>
      </c>
    </row>
    <row r="7" spans="1:915" ht="15" customHeight="1" x14ac:dyDescent="0.2">
      <c r="A7" s="3" t="s">
        <v>363</v>
      </c>
      <c r="B7" s="53" t="s">
        <v>421</v>
      </c>
      <c r="C7" s="50"/>
      <c r="D7" s="75">
        <v>0</v>
      </c>
      <c r="E7" s="66"/>
      <c r="F7" s="50"/>
      <c r="G7" s="75">
        <v>0</v>
      </c>
      <c r="H7" s="69"/>
      <c r="I7" s="50"/>
      <c r="J7" s="75">
        <v>0</v>
      </c>
      <c r="K7" s="69"/>
      <c r="L7" s="50"/>
      <c r="M7" s="75">
        <v>0</v>
      </c>
      <c r="N7" s="69"/>
      <c r="O7" s="50"/>
      <c r="P7" s="75">
        <v>0</v>
      </c>
      <c r="Q7" s="69"/>
      <c r="R7" s="50"/>
      <c r="S7" s="75">
        <v>0</v>
      </c>
      <c r="T7" s="69"/>
      <c r="U7" s="50"/>
      <c r="V7" s="75">
        <v>0</v>
      </c>
      <c r="W7" s="69"/>
      <c r="X7" s="50"/>
      <c r="Y7" s="75">
        <v>0</v>
      </c>
      <c r="Z7" s="69"/>
      <c r="AA7" s="50"/>
      <c r="AB7" s="75">
        <v>0</v>
      </c>
      <c r="AC7" s="69"/>
      <c r="AD7" s="50"/>
      <c r="AE7" s="75">
        <v>0</v>
      </c>
      <c r="AF7" s="69"/>
      <c r="AG7" s="50"/>
      <c r="AH7" s="75">
        <v>0</v>
      </c>
      <c r="AI7" s="69"/>
      <c r="AJ7" s="50"/>
      <c r="AK7" s="75">
        <v>0</v>
      </c>
      <c r="AL7" s="69"/>
      <c r="AM7" s="50"/>
      <c r="AN7" s="75">
        <v>0</v>
      </c>
      <c r="AO7" s="69"/>
      <c r="AP7" s="50"/>
      <c r="AQ7" s="75">
        <v>0</v>
      </c>
      <c r="AR7" s="69"/>
      <c r="AS7" s="50"/>
      <c r="AT7" s="75">
        <v>0</v>
      </c>
      <c r="AU7" s="69"/>
      <c r="AV7" s="50"/>
      <c r="AW7" s="75">
        <v>0</v>
      </c>
      <c r="AX7" s="69"/>
      <c r="AY7" s="50"/>
      <c r="AZ7" s="75">
        <v>0</v>
      </c>
      <c r="BA7" s="69"/>
      <c r="BB7" s="50"/>
      <c r="BC7" s="75">
        <v>0</v>
      </c>
      <c r="BD7" s="69"/>
      <c r="BE7" s="50"/>
      <c r="BF7" s="75">
        <v>0</v>
      </c>
      <c r="BG7" s="69"/>
      <c r="BH7" s="50"/>
      <c r="BI7" s="75">
        <v>0</v>
      </c>
      <c r="BJ7" s="69"/>
      <c r="BK7" s="50"/>
      <c r="BL7" s="75">
        <v>0</v>
      </c>
      <c r="BM7" s="69"/>
      <c r="BN7" s="50"/>
      <c r="BO7" s="75">
        <v>0</v>
      </c>
      <c r="BP7" s="69"/>
      <c r="BQ7" s="50"/>
      <c r="BR7" s="75">
        <v>0</v>
      </c>
      <c r="BS7" s="69"/>
      <c r="BT7" s="50"/>
      <c r="BU7" s="75">
        <v>0</v>
      </c>
      <c r="BV7" s="69"/>
      <c r="BW7" s="50"/>
      <c r="BX7" s="75">
        <v>0</v>
      </c>
      <c r="BY7" s="69"/>
      <c r="BZ7" s="50"/>
      <c r="CA7" s="75">
        <v>0</v>
      </c>
      <c r="CB7" s="69"/>
      <c r="CC7" s="50"/>
      <c r="CD7" s="75">
        <v>0</v>
      </c>
      <c r="CE7" s="69"/>
      <c r="CF7" s="50"/>
      <c r="CG7" s="75">
        <v>0</v>
      </c>
      <c r="CH7" s="69"/>
      <c r="CI7" s="50"/>
      <c r="CJ7" s="75">
        <v>0</v>
      </c>
      <c r="CK7" s="69"/>
      <c r="CL7" s="50"/>
      <c r="CM7" s="75">
        <v>0</v>
      </c>
      <c r="CN7" s="69"/>
      <c r="CO7" s="50"/>
      <c r="CP7" s="75">
        <v>0</v>
      </c>
      <c r="CQ7" s="69"/>
      <c r="CR7" s="50"/>
      <c r="CS7" s="75">
        <v>0</v>
      </c>
      <c r="CT7" s="69"/>
      <c r="CU7" s="50"/>
      <c r="CV7" s="75">
        <v>0</v>
      </c>
      <c r="CW7" s="69"/>
      <c r="CX7" s="50"/>
      <c r="CY7" s="75">
        <v>0</v>
      </c>
      <c r="CZ7" s="69"/>
      <c r="DA7" s="50"/>
      <c r="DB7" s="75">
        <v>0</v>
      </c>
      <c r="DC7" s="69"/>
      <c r="DD7" s="50"/>
      <c r="DE7" s="75">
        <v>0</v>
      </c>
      <c r="DF7" s="72"/>
      <c r="DG7" s="50"/>
      <c r="DH7" s="75">
        <v>0</v>
      </c>
      <c r="DI7" s="69"/>
      <c r="DJ7" s="51">
        <v>23</v>
      </c>
      <c r="DK7" s="75">
        <v>8.5043446108337955E-4</v>
      </c>
      <c r="DL7" s="69"/>
      <c r="DM7" s="51">
        <v>2</v>
      </c>
      <c r="DN7" s="75">
        <v>6.102584444512251E-5</v>
      </c>
      <c r="DO7" s="69"/>
      <c r="DP7" s="51">
        <v>51</v>
      </c>
      <c r="DQ7" s="75">
        <v>1.8369772719086554E-3</v>
      </c>
      <c r="DR7" s="69"/>
      <c r="DS7" s="51">
        <v>14</v>
      </c>
      <c r="DT7" s="75">
        <v>5.306849626625223E-4</v>
      </c>
      <c r="DU7" s="69"/>
      <c r="DV7" s="51">
        <v>7</v>
      </c>
      <c r="DW7" s="75">
        <v>2.8023539773409662E-4</v>
      </c>
      <c r="DX7" s="69"/>
      <c r="DY7" s="51">
        <v>22</v>
      </c>
      <c r="DZ7" s="75">
        <v>8.5917363118019217E-4</v>
      </c>
      <c r="EA7" s="69"/>
      <c r="EB7" s="51">
        <v>12</v>
      </c>
      <c r="EC7" s="75">
        <v>4.5092439500977002E-4</v>
      </c>
      <c r="ED7" s="69"/>
      <c r="EE7" s="51">
        <v>18</v>
      </c>
      <c r="EF7" s="75">
        <v>6.8472306755934271E-4</v>
      </c>
      <c r="EG7" s="69"/>
      <c r="EH7" s="51">
        <v>18</v>
      </c>
      <c r="EI7" s="75">
        <v>7.1750308924941209E-4</v>
      </c>
      <c r="EJ7" s="69"/>
      <c r="EK7" s="51">
        <v>15</v>
      </c>
      <c r="EL7" s="75">
        <v>5.9818152815441054E-4</v>
      </c>
      <c r="EM7" s="69"/>
      <c r="EN7" s="51">
        <v>29</v>
      </c>
      <c r="EO7" s="75">
        <v>1.1758504642582004E-3</v>
      </c>
      <c r="EP7" s="69"/>
      <c r="EQ7" s="51">
        <v>117</v>
      </c>
      <c r="ER7" s="75">
        <v>5.2588996763754045E-3</v>
      </c>
      <c r="ES7" s="69"/>
      <c r="ET7" s="51">
        <v>38</v>
      </c>
      <c r="EU7" s="75">
        <v>1.4965932810838485E-3</v>
      </c>
      <c r="EV7" s="69"/>
      <c r="EW7" s="51">
        <v>25</v>
      </c>
      <c r="EX7" s="75">
        <v>9.7102462518449469E-4</v>
      </c>
      <c r="EY7" s="69"/>
      <c r="EZ7" s="51">
        <v>18</v>
      </c>
      <c r="FA7" s="75">
        <v>7.6939516990810004E-4</v>
      </c>
      <c r="FB7" s="69"/>
      <c r="FC7" s="51">
        <v>10</v>
      </c>
      <c r="FD7" s="75">
        <v>4.2371085970933437E-4</v>
      </c>
      <c r="FE7" s="69"/>
      <c r="FF7" s="50"/>
      <c r="FG7" s="75">
        <v>0</v>
      </c>
      <c r="FH7" s="69"/>
      <c r="FI7" s="50"/>
      <c r="FJ7" s="75">
        <v>0</v>
      </c>
      <c r="FK7" s="69"/>
      <c r="FL7" s="50"/>
      <c r="FM7" s="75">
        <v>0</v>
      </c>
      <c r="FN7" s="69"/>
      <c r="FO7" s="50"/>
      <c r="FP7" s="75">
        <v>0</v>
      </c>
      <c r="FQ7" s="69"/>
      <c r="FR7" s="50"/>
      <c r="FS7" s="75">
        <v>0</v>
      </c>
      <c r="FT7" s="69"/>
      <c r="FU7" s="50"/>
      <c r="FV7" s="75">
        <v>0</v>
      </c>
      <c r="FW7" s="69"/>
      <c r="FX7" s="50"/>
      <c r="FY7" s="75">
        <v>0</v>
      </c>
      <c r="FZ7" s="69"/>
      <c r="GA7" s="50"/>
      <c r="GB7" s="75">
        <v>0</v>
      </c>
      <c r="GC7" s="69"/>
      <c r="GD7" s="50"/>
      <c r="GE7" s="75">
        <v>0</v>
      </c>
      <c r="GF7" s="69"/>
      <c r="GG7" s="50"/>
      <c r="GH7" s="75">
        <v>0</v>
      </c>
      <c r="GI7" s="69"/>
      <c r="GJ7" s="50"/>
      <c r="GK7" s="75">
        <v>0</v>
      </c>
      <c r="GL7" s="69"/>
      <c r="GM7" s="45"/>
      <c r="GN7" s="75">
        <v>0</v>
      </c>
      <c r="GO7" s="72"/>
      <c r="GP7" s="50"/>
      <c r="GQ7" s="75">
        <v>0</v>
      </c>
      <c r="GR7" s="69"/>
      <c r="GS7" s="50"/>
      <c r="GT7" s="75">
        <v>0</v>
      </c>
      <c r="GU7" s="69"/>
      <c r="GV7" s="50"/>
      <c r="GW7" s="75">
        <v>0</v>
      </c>
      <c r="GX7" s="69"/>
      <c r="GY7" s="50"/>
      <c r="GZ7" s="75">
        <v>0</v>
      </c>
      <c r="HA7" s="69"/>
      <c r="HB7" s="50"/>
      <c r="HC7" s="75">
        <v>0</v>
      </c>
      <c r="HD7" s="69"/>
      <c r="HE7" s="50"/>
      <c r="HF7" s="75">
        <v>0</v>
      </c>
      <c r="HG7" s="69"/>
      <c r="HH7" s="50"/>
      <c r="HI7" s="75">
        <v>0</v>
      </c>
      <c r="HJ7" s="69"/>
      <c r="HK7" s="50"/>
      <c r="HL7" s="75">
        <v>0</v>
      </c>
      <c r="HM7" s="69"/>
      <c r="HN7" s="50"/>
      <c r="HO7" s="75">
        <v>0</v>
      </c>
      <c r="HP7" s="69"/>
      <c r="HQ7" s="50"/>
      <c r="HR7" s="75">
        <v>0</v>
      </c>
      <c r="HS7" s="69"/>
      <c r="HT7" s="50"/>
      <c r="HU7" s="75">
        <v>0</v>
      </c>
      <c r="HV7" s="69"/>
      <c r="HW7" s="50"/>
      <c r="HX7" s="75">
        <v>0</v>
      </c>
      <c r="HY7" s="69"/>
      <c r="HZ7" s="50"/>
      <c r="IA7" s="75">
        <v>0</v>
      </c>
      <c r="IB7" s="69"/>
      <c r="IC7" s="50"/>
      <c r="ID7" s="75">
        <v>0</v>
      </c>
      <c r="IE7" s="69"/>
      <c r="IF7" s="50"/>
      <c r="IG7" s="75">
        <v>0</v>
      </c>
      <c r="IH7" s="69"/>
      <c r="II7" s="50"/>
      <c r="IJ7" s="75">
        <v>0</v>
      </c>
      <c r="IK7" s="69"/>
      <c r="IL7" s="50"/>
      <c r="IM7" s="75">
        <v>0</v>
      </c>
      <c r="IN7" s="69"/>
      <c r="IO7" s="50"/>
      <c r="IP7" s="75">
        <v>0</v>
      </c>
      <c r="IQ7" s="69"/>
      <c r="IR7" s="50"/>
      <c r="IS7" s="75">
        <v>0</v>
      </c>
      <c r="IT7" s="69"/>
      <c r="IU7" s="50"/>
      <c r="IV7" s="75">
        <v>0</v>
      </c>
      <c r="IW7" s="69"/>
      <c r="IX7" s="50"/>
      <c r="IY7" s="75">
        <v>0</v>
      </c>
      <c r="IZ7" s="69"/>
      <c r="JA7" s="50"/>
      <c r="JB7" s="75">
        <v>0</v>
      </c>
      <c r="JC7" s="69"/>
      <c r="JD7" s="50"/>
      <c r="JE7" s="75">
        <v>0</v>
      </c>
      <c r="JF7" s="69"/>
      <c r="JG7" s="50"/>
      <c r="JH7" s="75">
        <v>0</v>
      </c>
      <c r="JI7" s="69"/>
      <c r="JJ7" s="50"/>
      <c r="JK7" s="75">
        <v>0</v>
      </c>
      <c r="JL7" s="69"/>
      <c r="JM7" s="50"/>
      <c r="JN7" s="75">
        <v>0</v>
      </c>
      <c r="JO7" s="69"/>
      <c r="JP7" s="50"/>
      <c r="JQ7" s="75">
        <v>0</v>
      </c>
      <c r="JR7" s="69"/>
      <c r="JS7" s="50"/>
      <c r="JT7" s="75">
        <v>0</v>
      </c>
      <c r="JU7" s="69"/>
      <c r="JV7" s="50"/>
      <c r="JW7" s="75">
        <v>0</v>
      </c>
      <c r="JX7" s="69"/>
      <c r="JY7" s="50"/>
      <c r="JZ7" s="75">
        <v>0</v>
      </c>
      <c r="KA7" s="69"/>
      <c r="KB7" s="50"/>
      <c r="KC7" s="75">
        <v>0</v>
      </c>
      <c r="KD7" s="69"/>
      <c r="KE7" s="50"/>
      <c r="KF7" s="75">
        <v>0</v>
      </c>
      <c r="KG7" s="69"/>
      <c r="KH7" s="50"/>
      <c r="KI7" s="75">
        <v>0</v>
      </c>
      <c r="KJ7" s="69"/>
      <c r="KK7" s="50"/>
      <c r="KL7" s="75">
        <v>0</v>
      </c>
      <c r="KM7" s="69"/>
      <c r="KN7" s="50"/>
      <c r="KO7" s="75">
        <v>0</v>
      </c>
      <c r="KP7" s="69"/>
      <c r="KQ7" s="50"/>
      <c r="KR7" s="75">
        <v>0</v>
      </c>
      <c r="KS7" s="69"/>
      <c r="KT7" s="50"/>
      <c r="KU7" s="75">
        <v>0</v>
      </c>
      <c r="KV7" s="69"/>
      <c r="KW7" s="50"/>
      <c r="KX7" s="75">
        <v>0</v>
      </c>
      <c r="KY7" s="69"/>
      <c r="KZ7" s="50"/>
      <c r="LA7" s="75">
        <v>0</v>
      </c>
      <c r="LB7" s="69"/>
      <c r="LC7" s="50"/>
      <c r="LD7" s="75">
        <v>0</v>
      </c>
      <c r="LE7" s="69"/>
      <c r="LF7" s="50"/>
      <c r="LG7" s="75">
        <v>0</v>
      </c>
      <c r="LH7" s="69"/>
      <c r="LI7" s="50"/>
      <c r="LJ7" s="75">
        <v>0</v>
      </c>
      <c r="LK7" s="69"/>
      <c r="LL7" s="50"/>
      <c r="LM7" s="75">
        <v>0</v>
      </c>
      <c r="LN7" s="69"/>
      <c r="LO7" s="50"/>
      <c r="LP7" s="75">
        <v>0</v>
      </c>
      <c r="LQ7" s="69"/>
      <c r="LR7" s="50"/>
      <c r="LS7" s="75">
        <v>0</v>
      </c>
      <c r="LT7" s="69"/>
      <c r="LU7" s="50"/>
      <c r="LV7" s="75">
        <v>0</v>
      </c>
      <c r="LW7" s="69"/>
      <c r="LX7" s="50"/>
      <c r="LY7" s="75">
        <v>0</v>
      </c>
      <c r="LZ7" s="69"/>
      <c r="MA7" s="50"/>
      <c r="MB7" s="75">
        <v>0</v>
      </c>
      <c r="MC7" s="69"/>
      <c r="MD7" s="50"/>
      <c r="ME7" s="75">
        <v>0</v>
      </c>
      <c r="MF7" s="69"/>
      <c r="MG7" s="50"/>
      <c r="MH7" s="75">
        <v>0</v>
      </c>
      <c r="MI7" s="69"/>
      <c r="MJ7" s="50"/>
      <c r="MK7" s="75">
        <v>0</v>
      </c>
      <c r="ML7" s="69"/>
      <c r="MM7" s="50"/>
      <c r="MN7" s="75">
        <v>0</v>
      </c>
      <c r="MO7" s="69"/>
      <c r="MP7" s="50"/>
      <c r="MQ7" s="75">
        <v>0</v>
      </c>
      <c r="MR7" s="69"/>
      <c r="MS7" s="50"/>
      <c r="MT7" s="75">
        <v>0</v>
      </c>
      <c r="MU7" s="69"/>
      <c r="MV7" s="50"/>
      <c r="MW7" s="75">
        <v>0</v>
      </c>
      <c r="MX7" s="69"/>
      <c r="MY7" s="50"/>
      <c r="MZ7" s="75">
        <v>0</v>
      </c>
      <c r="NA7" s="69"/>
      <c r="NB7" s="50"/>
      <c r="NC7" s="75">
        <v>0</v>
      </c>
      <c r="ND7" s="69"/>
      <c r="NE7" s="50"/>
      <c r="NF7" s="75">
        <v>0</v>
      </c>
      <c r="NG7" s="69"/>
      <c r="NH7" s="50"/>
      <c r="NI7" s="75">
        <v>0</v>
      </c>
      <c r="NJ7" s="69"/>
      <c r="NK7" s="51">
        <v>13</v>
      </c>
      <c r="NL7" s="75">
        <v>4.2555977478067305E-4</v>
      </c>
      <c r="NM7" s="69"/>
      <c r="NN7" s="51">
        <v>47</v>
      </c>
      <c r="NO7" s="75">
        <v>1.6570300380764349E-3</v>
      </c>
      <c r="NP7" s="69"/>
      <c r="NQ7" s="51">
        <v>35</v>
      </c>
      <c r="NR7" s="75">
        <v>1.300631735414344E-3</v>
      </c>
      <c r="NS7" s="69"/>
      <c r="NT7" s="51">
        <v>33</v>
      </c>
      <c r="NU7" s="75">
        <v>1.1449189883079485E-3</v>
      </c>
      <c r="NV7" s="69"/>
      <c r="NW7" s="51">
        <v>13</v>
      </c>
      <c r="NX7" s="75">
        <v>4.9860008437847586E-4</v>
      </c>
      <c r="NY7" s="69"/>
      <c r="NZ7" s="51">
        <v>16</v>
      </c>
      <c r="OA7" s="75">
        <v>5.7889214515720539E-4</v>
      </c>
      <c r="OB7" s="69"/>
      <c r="OC7" s="51">
        <v>21</v>
      </c>
      <c r="OD7" s="75">
        <v>7.2957198443579768E-4</v>
      </c>
      <c r="OE7" s="69"/>
      <c r="OF7" s="51">
        <v>13</v>
      </c>
      <c r="OG7" s="75">
        <v>4.5013850415512465E-4</v>
      </c>
      <c r="OH7" s="69"/>
      <c r="OI7" s="51">
        <v>21</v>
      </c>
      <c r="OJ7" s="75">
        <v>7.1450444013473511E-4</v>
      </c>
      <c r="OK7" s="69"/>
      <c r="OL7" s="51">
        <v>24</v>
      </c>
      <c r="OM7" s="75">
        <v>8.0117505674989981E-4</v>
      </c>
      <c r="ON7" s="69"/>
      <c r="OO7" s="51">
        <v>11</v>
      </c>
      <c r="OP7" s="75">
        <v>3.8286171730883019E-4</v>
      </c>
      <c r="OQ7" s="69"/>
      <c r="OR7" s="51">
        <v>24</v>
      </c>
      <c r="OS7" s="75">
        <v>8.3365174198478582E-4</v>
      </c>
      <c r="OT7" s="69"/>
      <c r="OU7" s="51">
        <v>25</v>
      </c>
      <c r="OV7" s="75">
        <v>9.4887463468326563E-4</v>
      </c>
      <c r="OW7" s="69"/>
      <c r="OX7" s="51">
        <v>9</v>
      </c>
      <c r="OY7" s="75">
        <v>3.4044484793463458E-4</v>
      </c>
      <c r="OZ7" s="69"/>
      <c r="PA7" s="51">
        <v>35</v>
      </c>
      <c r="PB7" s="75">
        <v>1.1574456827276034E-3</v>
      </c>
      <c r="PC7" s="69"/>
      <c r="PD7" s="51">
        <v>130</v>
      </c>
      <c r="PE7" s="75">
        <v>4.3030684187878587E-3</v>
      </c>
      <c r="PF7" s="69"/>
      <c r="PG7" s="51">
        <v>22</v>
      </c>
      <c r="PH7" s="75">
        <v>7.2751322751322749E-4</v>
      </c>
      <c r="PI7" s="69"/>
      <c r="PJ7" s="51">
        <v>70</v>
      </c>
      <c r="PK7" s="75">
        <v>2.4607164200091398E-3</v>
      </c>
      <c r="PL7" s="69"/>
      <c r="PM7" s="51">
        <v>32</v>
      </c>
      <c r="PN7" s="75">
        <v>9.6632945794956969E-4</v>
      </c>
      <c r="PO7" s="69"/>
      <c r="PP7" s="51">
        <v>19</v>
      </c>
      <c r="PQ7" s="75">
        <v>7.5621890547263677E-4</v>
      </c>
      <c r="PR7" s="69"/>
      <c r="PS7" s="51">
        <v>20</v>
      </c>
      <c r="PT7" s="75">
        <v>7.0979877204812431E-4</v>
      </c>
      <c r="PU7" s="69"/>
      <c r="PV7" s="51">
        <v>20</v>
      </c>
      <c r="PW7" s="75">
        <v>6.8650671060309614E-4</v>
      </c>
      <c r="PX7" s="69"/>
      <c r="PY7" s="51">
        <v>16</v>
      </c>
      <c r="PZ7" s="75">
        <v>5.4650408170236022E-4</v>
      </c>
      <c r="QA7" s="69"/>
      <c r="QB7" s="51">
        <v>17</v>
      </c>
      <c r="QC7" s="75">
        <v>5.4017984811413687E-4</v>
      </c>
      <c r="QD7" s="69"/>
      <c r="QE7" s="51">
        <v>12</v>
      </c>
      <c r="QF7" s="75">
        <v>4.0550130098334063E-4</v>
      </c>
      <c r="QG7" s="69"/>
      <c r="QH7" s="51">
        <v>12</v>
      </c>
      <c r="QI7" s="75">
        <v>4.8977592751316276E-4</v>
      </c>
      <c r="QJ7" s="69"/>
      <c r="QK7" s="51">
        <v>14</v>
      </c>
      <c r="QL7" s="75">
        <v>4.781094187555495E-4</v>
      </c>
      <c r="QM7" s="69"/>
      <c r="QN7" s="51">
        <v>35</v>
      </c>
      <c r="QO7" s="75">
        <v>1.1582883807128438E-3</v>
      </c>
      <c r="QP7" s="69"/>
      <c r="QQ7" s="51">
        <v>9</v>
      </c>
      <c r="QR7" s="75">
        <v>2.8399230065318231E-4</v>
      </c>
      <c r="QS7" s="69"/>
      <c r="QT7" s="51">
        <v>17</v>
      </c>
      <c r="QU7" s="75">
        <v>5.6172349986782972E-4</v>
      </c>
      <c r="QV7" s="69"/>
      <c r="QW7" s="51">
        <v>28</v>
      </c>
      <c r="QX7" s="75">
        <v>8.2923651009891603E-4</v>
      </c>
      <c r="QY7" s="69"/>
      <c r="QZ7" s="51">
        <v>20</v>
      </c>
      <c r="RA7" s="75">
        <v>6.4981480278120736E-4</v>
      </c>
      <c r="RB7" s="69"/>
      <c r="RC7" s="51">
        <v>16</v>
      </c>
      <c r="RD7" s="75">
        <v>5.6036143312436526E-4</v>
      </c>
      <c r="RE7" s="69"/>
      <c r="RF7" s="51">
        <v>25</v>
      </c>
      <c r="RG7" s="75">
        <v>8.2707513150494596E-4</v>
      </c>
      <c r="RH7" s="69"/>
      <c r="RI7" s="51">
        <v>20</v>
      </c>
      <c r="RJ7" s="75">
        <v>7.7068321066625569E-4</v>
      </c>
      <c r="RK7" s="69"/>
      <c r="RL7" s="51">
        <v>10</v>
      </c>
      <c r="RM7" s="75">
        <v>3.5704084547272209E-4</v>
      </c>
      <c r="RN7" s="69"/>
      <c r="RO7" s="51">
        <v>107</v>
      </c>
      <c r="RP7" s="75">
        <v>3.5833891493636974E-3</v>
      </c>
      <c r="RQ7" s="69"/>
      <c r="RR7" s="51">
        <v>149</v>
      </c>
      <c r="RS7" s="75">
        <v>5.3868402024584237E-3</v>
      </c>
      <c r="RT7" s="69"/>
      <c r="RU7" s="51">
        <v>59</v>
      </c>
      <c r="RV7" s="75">
        <v>2.3070305779307109E-3</v>
      </c>
      <c r="RW7" s="69"/>
      <c r="RX7" s="51">
        <v>1277</v>
      </c>
      <c r="RY7" s="75">
        <v>4.7502138898188447E-2</v>
      </c>
      <c r="RZ7" s="69"/>
      <c r="SA7" s="51">
        <v>17</v>
      </c>
      <c r="SB7" s="75">
        <v>6.1744088911488038E-4</v>
      </c>
      <c r="SC7" s="69"/>
      <c r="SD7" s="51">
        <v>6</v>
      </c>
      <c r="SE7" s="75">
        <v>2.0021356113187399E-4</v>
      </c>
      <c r="SF7" s="69"/>
      <c r="SG7" s="51">
        <v>11</v>
      </c>
      <c r="SH7" s="75">
        <v>3.6530286928799149E-4</v>
      </c>
      <c r="SI7" s="69"/>
      <c r="SJ7" s="51">
        <v>7</v>
      </c>
      <c r="SK7" s="75">
        <v>2.4464404291755495E-4</v>
      </c>
      <c r="SL7" s="69"/>
      <c r="SM7" s="51">
        <v>32</v>
      </c>
      <c r="SN7" s="75">
        <v>1.203776849866456E-3</v>
      </c>
      <c r="SO7" s="69"/>
      <c r="SP7" s="51">
        <v>7</v>
      </c>
      <c r="SQ7" s="75">
        <v>2.6429056860228047E-4</v>
      </c>
      <c r="SR7" s="69"/>
      <c r="SS7" s="51">
        <v>148</v>
      </c>
      <c r="ST7" s="75">
        <v>5.8182961827259504E-3</v>
      </c>
      <c r="SU7" s="69"/>
      <c r="SV7" s="51">
        <v>85</v>
      </c>
      <c r="SW7" s="75">
        <v>3.040709737425771E-3</v>
      </c>
      <c r="SX7" s="69"/>
      <c r="SY7" s="51">
        <v>18</v>
      </c>
      <c r="SZ7" s="75">
        <v>6.2757129907258912E-4</v>
      </c>
      <c r="TA7" s="69"/>
      <c r="TB7" s="51">
        <v>23</v>
      </c>
      <c r="TC7" s="75">
        <v>8.0889076457761838E-4</v>
      </c>
      <c r="TD7" s="69"/>
      <c r="TE7" s="51">
        <v>192</v>
      </c>
      <c r="TF7" s="75">
        <v>7.716421509524958E-3</v>
      </c>
      <c r="TG7" s="69"/>
      <c r="TH7" s="51">
        <v>7</v>
      </c>
      <c r="TI7" s="75">
        <v>2.7406914372968949E-4</v>
      </c>
      <c r="TJ7" s="69"/>
      <c r="TK7" s="51">
        <v>3</v>
      </c>
      <c r="TL7" s="75">
        <v>1.1948382985502628E-4</v>
      </c>
      <c r="TM7" s="69"/>
      <c r="TN7" s="51">
        <v>3</v>
      </c>
      <c r="TO7" s="75">
        <v>1.1915637288000954E-4</v>
      </c>
      <c r="TP7" s="69"/>
      <c r="TQ7" s="51">
        <v>6</v>
      </c>
      <c r="TR7" s="75">
        <v>2.092852907321497E-4</v>
      </c>
      <c r="TS7" s="69"/>
      <c r="TT7" s="51">
        <v>7</v>
      </c>
      <c r="TU7" s="75">
        <v>2.3206471290279803E-4</v>
      </c>
      <c r="TV7" s="69"/>
      <c r="TW7" s="51">
        <v>18</v>
      </c>
      <c r="TX7" s="75">
        <v>6.1397823788245727E-4</v>
      </c>
      <c r="TY7" s="69"/>
      <c r="TZ7" s="51">
        <v>12</v>
      </c>
      <c r="UA7" s="75">
        <v>4.3191879926573806E-4</v>
      </c>
      <c r="UB7" s="69"/>
      <c r="UC7" s="51">
        <v>8</v>
      </c>
      <c r="UD7" s="75">
        <v>3.3488216333877517E-4</v>
      </c>
      <c r="UE7" s="69"/>
      <c r="UF7" s="51">
        <v>6</v>
      </c>
      <c r="UG7" s="75">
        <v>2.3712603248626646E-4</v>
      </c>
      <c r="UH7" s="69"/>
      <c r="UI7" s="51">
        <v>10</v>
      </c>
      <c r="UJ7" s="75">
        <v>3.8050302499904876E-4</v>
      </c>
      <c r="UK7" s="69"/>
      <c r="UL7" s="51">
        <v>11</v>
      </c>
      <c r="UM7" s="75">
        <v>4.1073895672304991E-4</v>
      </c>
      <c r="UN7" s="69"/>
      <c r="UO7" s="50"/>
      <c r="UP7" s="75">
        <v>0</v>
      </c>
      <c r="UQ7" s="69"/>
      <c r="UR7" s="50"/>
      <c r="US7" s="75">
        <v>0</v>
      </c>
      <c r="UT7" s="69"/>
      <c r="UU7" s="50"/>
      <c r="UV7" s="75">
        <v>0</v>
      </c>
      <c r="UW7" s="69"/>
      <c r="UX7" s="50"/>
      <c r="UY7" s="75">
        <v>0</v>
      </c>
      <c r="UZ7" s="69"/>
      <c r="VA7" s="50"/>
      <c r="VB7" s="75">
        <v>0</v>
      </c>
      <c r="VC7" s="69"/>
      <c r="VD7" s="50"/>
      <c r="VE7" s="75">
        <v>0</v>
      </c>
      <c r="VF7" s="69"/>
      <c r="VG7" s="50"/>
      <c r="VH7" s="75">
        <v>0</v>
      </c>
      <c r="VI7" s="69"/>
      <c r="VJ7" s="50"/>
      <c r="VK7" s="75">
        <v>0</v>
      </c>
      <c r="VL7" s="69"/>
      <c r="VM7" s="50"/>
      <c r="VN7" s="75">
        <v>0</v>
      </c>
      <c r="VO7" s="69"/>
      <c r="VP7" s="50"/>
      <c r="VQ7" s="75">
        <v>0</v>
      </c>
      <c r="VR7" s="69"/>
      <c r="VS7" s="50"/>
      <c r="VT7" s="75">
        <v>0</v>
      </c>
      <c r="VU7" s="69"/>
      <c r="VV7" s="50"/>
      <c r="VW7" s="75">
        <v>0</v>
      </c>
      <c r="VX7" s="69"/>
      <c r="VY7" s="50"/>
      <c r="VZ7" s="75">
        <v>0</v>
      </c>
      <c r="WA7" s="69"/>
      <c r="WB7" s="50"/>
      <c r="WC7" s="75">
        <v>0</v>
      </c>
      <c r="WD7" s="69"/>
      <c r="WE7" s="50"/>
      <c r="WF7" s="75">
        <v>0</v>
      </c>
      <c r="WG7" s="69"/>
      <c r="WH7" s="50"/>
      <c r="WI7" s="75">
        <v>0</v>
      </c>
      <c r="WJ7" s="69"/>
      <c r="WK7" s="50"/>
      <c r="WL7" s="75">
        <v>0</v>
      </c>
      <c r="WM7" s="69"/>
      <c r="WN7" s="50"/>
      <c r="WO7" s="75">
        <v>0</v>
      </c>
      <c r="WP7" s="69"/>
      <c r="WQ7" s="50"/>
      <c r="WR7" s="75">
        <v>0</v>
      </c>
      <c r="WS7" s="69"/>
      <c r="WT7" s="50"/>
      <c r="WU7" s="75">
        <v>0</v>
      </c>
      <c r="WV7" s="69"/>
      <c r="WW7" s="50"/>
      <c r="WX7" s="75">
        <v>0</v>
      </c>
      <c r="WY7" s="69"/>
      <c r="WZ7" s="50"/>
      <c r="XA7" s="75">
        <v>0</v>
      </c>
      <c r="XB7" s="69"/>
      <c r="XC7" s="50"/>
      <c r="XD7" s="75">
        <v>0</v>
      </c>
      <c r="XE7" s="69"/>
      <c r="XF7" s="50"/>
      <c r="XG7" s="75">
        <v>0</v>
      </c>
      <c r="XH7" s="69"/>
      <c r="XI7" s="50"/>
      <c r="XJ7" s="75">
        <v>0</v>
      </c>
      <c r="XK7" s="69"/>
      <c r="XL7" s="50"/>
      <c r="XM7" s="75">
        <v>0</v>
      </c>
      <c r="XN7" s="69"/>
      <c r="XO7" s="50"/>
      <c r="XP7" s="75">
        <v>0</v>
      </c>
      <c r="XQ7" s="69"/>
      <c r="XR7" s="50"/>
      <c r="XS7" s="75">
        <v>0</v>
      </c>
      <c r="XT7" s="69"/>
      <c r="XU7" s="50"/>
      <c r="XV7" s="75">
        <v>0</v>
      </c>
      <c r="XW7" s="69"/>
      <c r="XX7" s="50"/>
      <c r="XY7" s="75">
        <v>0</v>
      </c>
      <c r="XZ7" s="69"/>
      <c r="YA7" s="50"/>
      <c r="YB7" s="75">
        <v>0</v>
      </c>
      <c r="YC7" s="69"/>
      <c r="YD7" s="50"/>
      <c r="YE7" s="75">
        <v>0</v>
      </c>
      <c r="YF7" s="69"/>
      <c r="YG7" s="50"/>
      <c r="YH7" s="75">
        <v>0</v>
      </c>
      <c r="YI7" s="69"/>
      <c r="YJ7" s="50"/>
      <c r="YK7" s="75">
        <v>0</v>
      </c>
      <c r="YL7" s="69"/>
      <c r="YM7" s="50"/>
      <c r="YN7" s="75">
        <v>0</v>
      </c>
      <c r="YO7" s="69"/>
      <c r="YP7" s="50"/>
      <c r="YQ7" s="75">
        <v>0</v>
      </c>
      <c r="YR7" s="69"/>
      <c r="YS7" s="50"/>
      <c r="YT7" s="75">
        <v>0</v>
      </c>
      <c r="YU7" s="69"/>
      <c r="YV7" s="50"/>
      <c r="YW7" s="75">
        <v>0</v>
      </c>
      <c r="YX7" s="69"/>
      <c r="YY7" s="50"/>
      <c r="YZ7" s="75">
        <v>0</v>
      </c>
      <c r="ZA7" s="69"/>
      <c r="ZB7" s="50"/>
      <c r="ZC7" s="75">
        <v>0</v>
      </c>
      <c r="ZD7" s="69"/>
      <c r="ZE7" s="50"/>
      <c r="ZF7" s="75">
        <v>0</v>
      </c>
      <c r="ZG7" s="69"/>
      <c r="ZH7" s="50"/>
      <c r="ZI7" s="75">
        <v>0</v>
      </c>
      <c r="ZJ7" s="69"/>
      <c r="ZK7" s="50"/>
      <c r="ZL7" s="75">
        <v>0</v>
      </c>
      <c r="ZM7" s="69"/>
      <c r="ZN7" s="50"/>
      <c r="ZO7" s="75">
        <v>0</v>
      </c>
      <c r="ZP7" s="69"/>
      <c r="ZQ7" s="50"/>
      <c r="ZR7" s="75">
        <v>0</v>
      </c>
      <c r="ZS7" s="69"/>
      <c r="ZT7" s="50"/>
      <c r="ZU7" s="75">
        <v>0</v>
      </c>
      <c r="ZV7" s="69"/>
      <c r="ZW7" s="50"/>
      <c r="ZX7" s="75">
        <v>0</v>
      </c>
      <c r="ZY7" s="69"/>
      <c r="ZZ7" s="50"/>
      <c r="AAA7" s="75">
        <v>0</v>
      </c>
      <c r="AAB7" s="69"/>
      <c r="AAC7" s="50"/>
      <c r="AAD7" s="75">
        <v>0</v>
      </c>
      <c r="AAE7" s="69"/>
      <c r="AAF7" s="50"/>
      <c r="AAG7" s="75">
        <v>0</v>
      </c>
      <c r="AAH7" s="69"/>
      <c r="AAI7" s="50"/>
      <c r="AAJ7" s="75">
        <v>0</v>
      </c>
      <c r="AAK7" s="69"/>
      <c r="AAL7" s="50"/>
      <c r="AAM7" s="75">
        <v>0</v>
      </c>
      <c r="AAN7" s="69"/>
      <c r="AAO7" s="50"/>
      <c r="AAP7" s="75">
        <v>0</v>
      </c>
      <c r="AAQ7" s="69"/>
      <c r="AAR7" s="50"/>
      <c r="AAS7" s="75">
        <v>0</v>
      </c>
      <c r="AAT7" s="69"/>
      <c r="AAU7" s="50"/>
      <c r="AAV7" s="75">
        <v>0</v>
      </c>
      <c r="AAW7" s="69"/>
      <c r="AAX7" s="50"/>
      <c r="AAY7" s="75">
        <v>0</v>
      </c>
      <c r="AAZ7" s="69"/>
      <c r="ABA7" s="50"/>
      <c r="ABB7" s="75">
        <v>0</v>
      </c>
      <c r="ABC7" s="69"/>
      <c r="ABD7" s="50"/>
      <c r="ABE7" s="75">
        <v>0</v>
      </c>
      <c r="ABF7" s="69"/>
      <c r="ABG7" s="50"/>
      <c r="ABH7" s="75">
        <v>0</v>
      </c>
      <c r="ABI7" s="69"/>
      <c r="ABJ7" s="50"/>
      <c r="ABK7" s="75">
        <v>0</v>
      </c>
      <c r="ABL7" s="69"/>
      <c r="ABM7" s="50"/>
      <c r="ABN7" s="75">
        <v>0</v>
      </c>
      <c r="ABO7" s="69"/>
      <c r="ABP7" s="50"/>
      <c r="ABQ7" s="75">
        <v>0</v>
      </c>
      <c r="ABR7" s="69"/>
      <c r="ABS7" s="50"/>
      <c r="ABT7" s="75">
        <v>0</v>
      </c>
      <c r="ABU7" s="69"/>
      <c r="ABV7" s="50"/>
      <c r="ABW7" s="75">
        <v>0</v>
      </c>
      <c r="ABX7" s="69"/>
      <c r="ABY7" s="50"/>
      <c r="ABZ7" s="75">
        <v>0</v>
      </c>
      <c r="ACA7" s="69"/>
      <c r="ACB7" s="50"/>
      <c r="ACC7" s="75">
        <v>0</v>
      </c>
      <c r="ACD7" s="69"/>
      <c r="ACE7" s="50"/>
      <c r="ACF7" s="75">
        <v>0</v>
      </c>
      <c r="ACG7" s="69"/>
      <c r="ACH7" s="50"/>
      <c r="ACI7" s="75">
        <v>0</v>
      </c>
      <c r="ACJ7" s="69"/>
      <c r="ACK7" s="50"/>
      <c r="ACL7" s="75">
        <v>0</v>
      </c>
      <c r="ACM7" s="69"/>
      <c r="ACN7" s="50"/>
      <c r="ACO7" s="75">
        <v>0</v>
      </c>
      <c r="ACP7" s="69"/>
      <c r="ACQ7" s="50"/>
      <c r="ACR7" s="75">
        <v>0</v>
      </c>
      <c r="ACS7" s="69"/>
      <c r="ACT7" s="50"/>
      <c r="ACU7" s="75">
        <v>0</v>
      </c>
      <c r="ACV7" s="69"/>
      <c r="ACW7" s="50"/>
      <c r="ACX7" s="75">
        <v>0</v>
      </c>
      <c r="ACY7" s="69"/>
      <c r="ACZ7" s="50"/>
      <c r="ADA7" s="75">
        <v>0</v>
      </c>
      <c r="ADB7" s="69"/>
      <c r="ADC7" s="50"/>
      <c r="ADD7" s="75">
        <v>0</v>
      </c>
      <c r="ADE7" s="69"/>
      <c r="ADF7" s="50"/>
      <c r="ADG7" s="75">
        <v>0</v>
      </c>
      <c r="ADH7" s="69"/>
      <c r="ADI7" s="50"/>
      <c r="ADJ7" s="75">
        <v>0</v>
      </c>
      <c r="ADK7" s="69"/>
      <c r="ADL7" s="50"/>
      <c r="ADM7" s="75">
        <v>0</v>
      </c>
      <c r="ADN7" s="69"/>
      <c r="ADO7" s="50"/>
      <c r="ADP7" s="75">
        <v>0</v>
      </c>
      <c r="ADQ7" s="69"/>
      <c r="ADR7" s="50"/>
      <c r="ADS7" s="75">
        <v>0</v>
      </c>
      <c r="ADT7" s="69"/>
      <c r="ADU7" s="50"/>
      <c r="ADV7" s="75">
        <v>0</v>
      </c>
      <c r="ADW7" s="69"/>
      <c r="ADX7" s="50"/>
      <c r="ADY7" s="75">
        <v>0</v>
      </c>
      <c r="ADZ7" s="69"/>
      <c r="AEA7" s="50"/>
      <c r="AEB7" s="75">
        <v>0</v>
      </c>
      <c r="AEC7" s="69"/>
      <c r="AED7" s="50"/>
      <c r="AEE7" s="75">
        <v>0</v>
      </c>
      <c r="AEF7" s="69"/>
      <c r="AEG7" s="50"/>
      <c r="AEH7" s="75">
        <v>0</v>
      </c>
      <c r="AEI7" s="69"/>
      <c r="AEJ7" s="50"/>
      <c r="AEK7" s="75">
        <v>0</v>
      </c>
      <c r="AEL7" s="69"/>
      <c r="AEM7" s="50"/>
      <c r="AEN7" s="75">
        <v>0</v>
      </c>
      <c r="AEO7" s="69"/>
      <c r="AEP7" s="50"/>
      <c r="AEQ7" s="75">
        <v>0</v>
      </c>
      <c r="AER7" s="69"/>
      <c r="AES7" s="50"/>
      <c r="AET7" s="75">
        <v>0</v>
      </c>
      <c r="AEU7" s="69"/>
      <c r="AEV7" s="50"/>
      <c r="AEW7" s="75">
        <v>0</v>
      </c>
      <c r="AEX7" s="69"/>
      <c r="AEY7" s="50"/>
      <c r="AEZ7" s="75">
        <v>0</v>
      </c>
      <c r="AFA7" s="69"/>
      <c r="AFB7" s="50"/>
      <c r="AFC7" s="75">
        <v>0</v>
      </c>
      <c r="AFD7" s="69"/>
      <c r="AFE7" s="50"/>
      <c r="AFF7" s="75">
        <v>0</v>
      </c>
      <c r="AFG7" s="69"/>
      <c r="AFH7" s="50"/>
      <c r="AFI7" s="75">
        <v>0</v>
      </c>
      <c r="AFJ7" s="69"/>
      <c r="AFK7" s="50"/>
      <c r="AFL7" s="75">
        <v>0</v>
      </c>
      <c r="AFM7" s="69"/>
      <c r="AFN7" s="50"/>
      <c r="AFO7" s="75">
        <v>0</v>
      </c>
      <c r="AFP7" s="69"/>
      <c r="AFQ7" s="50"/>
      <c r="AFR7" s="75">
        <v>0</v>
      </c>
      <c r="AFS7" s="69"/>
      <c r="AFT7" s="50"/>
      <c r="AFU7" s="75">
        <v>0</v>
      </c>
      <c r="AFV7" s="69"/>
      <c r="AFW7" s="50"/>
      <c r="AFX7" s="75">
        <v>0</v>
      </c>
      <c r="AFY7" s="69"/>
      <c r="AFZ7" s="50"/>
      <c r="AGA7" s="75">
        <v>0</v>
      </c>
      <c r="AGB7" s="69"/>
      <c r="AGC7" s="50"/>
      <c r="AGD7" s="75">
        <v>0</v>
      </c>
      <c r="AGE7" s="69"/>
      <c r="AGF7" s="50"/>
      <c r="AGG7" s="75">
        <v>0</v>
      </c>
      <c r="AGH7" s="69"/>
      <c r="AGI7" s="50"/>
      <c r="AGJ7" s="75">
        <v>0</v>
      </c>
      <c r="AGK7" s="69"/>
      <c r="AGL7" s="50"/>
      <c r="AGM7" s="75">
        <v>0</v>
      </c>
      <c r="AGN7" s="69"/>
      <c r="AGO7" s="50"/>
      <c r="AGP7" s="75">
        <v>0</v>
      </c>
      <c r="AGQ7" s="69"/>
      <c r="AGR7" s="50"/>
      <c r="AGS7" s="75">
        <v>0</v>
      </c>
      <c r="AGT7" s="69"/>
      <c r="AGU7" s="50"/>
      <c r="AGV7" s="75">
        <v>0</v>
      </c>
      <c r="AGW7" s="69"/>
      <c r="AGX7" s="50"/>
      <c r="AGY7" s="75">
        <v>0</v>
      </c>
      <c r="AGZ7" s="69"/>
      <c r="AHA7" s="50"/>
      <c r="AHB7" s="75">
        <v>0</v>
      </c>
      <c r="AHC7" s="69"/>
      <c r="AHD7" s="50"/>
      <c r="AHE7" s="75">
        <v>0</v>
      </c>
      <c r="AHF7" s="69"/>
      <c r="AHG7" s="50"/>
      <c r="AHH7" s="75">
        <v>0</v>
      </c>
      <c r="AHI7" s="69"/>
      <c r="AHJ7" s="50"/>
      <c r="AHK7" s="75">
        <v>0</v>
      </c>
      <c r="AHL7" s="69"/>
      <c r="AHM7" s="50"/>
      <c r="AHN7" s="75">
        <v>0</v>
      </c>
      <c r="AHO7" s="69"/>
      <c r="AHP7" s="50"/>
      <c r="AHQ7" s="75">
        <v>0</v>
      </c>
      <c r="AHR7" s="69"/>
      <c r="AHS7" s="84">
        <f t="shared" ref="AHS7:AHS63" si="0">E7+H7+K7+N7+Q7+T7+W7+Z7+AC7+AF7+AI7+AL7+AO7+AR7+AU7+AX7+BA7+BD7+BG7+BJ7+BM7+BP7+BS7+BV7+BY7+CB7+CE7+CH7+CK7+CN7+CQ7+CT7+CW7+CZ7+DC7+DF7+DI7+DL7+DO7+DR7+DU7+DX7+EA7+ED7+EG7+EJ7+EM7+EP7+ES7+EV7+EY7+FB7+FE7+FH7+FK7+FN7+FQ7+FT7+FW7+FZ7+GC7+GF7+GI7+GL7+GO7+GR7+GU7+GX7+HA7+HD7+HG7+HJ7+HM7+HP7+HS7+HV7+HY7+IB7+IE7+IH7+IK7+IN7+IQ7+IT7+IW7+IZ7+JC7+JF7+JI7+JL7+JO7+JR7+JU7+JX7+KA7+KD7+KG7+KJ7+KM7+KP7+KS7+KV7+KY7+LB7+LE7+LH7+LK7+LN7+LQ7+LT7+LW7+LZ7+MC7+MF7+MI7+ML7+MO7+MR7+MU7+MX7+NA7+ND7+NG7+NJ7+NM7+NP7+NS7+NV7+NY7+OB7+OE7+OH7+OK7+ON7+OQ7+OT7+OW7+OZ7+PC7+PF7+PI7+PL7+PO7+PR7+PU7+PX7+QA7+QD7+QG7+QJ7+QM7+QP7+QS7+QV7+QY7+RB7+RE7+RH7+RK7+RN7+RQ7+RT7+RW7+RZ7+SC7+SF7+SI7+SL7+SO7+SR7+SU7+SX7+TA7+TD7+TG7+TJ7+TM7+TP7+TS7+TV7+TY7+UB7+UE7+UH7+UK7+UN7+UQ7+UT7+UW7+UZ7+VC7+VF7+VI7+VL7+VO7+VR7+VU7+VX7+WA7+WD7+WG7+WJ7+WM7+WP7+WS7+WV7+WY7+XB7+XE7+XH7+XK7+XN7+XQ7+XT7+XW7+XZ7+YC7+YF7+YI7+YL7+YO7+YR7+YU7+YX7+ZA7+ZD7+ZG7+ZJ7+ZM7+ZP7+ZS7+ZV7+ZY7+AAB7+AAE7+AAH7+AAK7+AAN7+AAQ7+AAT7+AAW7+AAZ7+ABC7+ABF7+ABI7+ABL7+ABO7+ABR7+ABU7+ABX7+ACA7+ACD7+ACG7+ACJ7+ACM7+ACP7+ACS7+ACV7+ACY7+ADB7+ADE7+ADH7+ADK7+ADN7+ADQ7+ADT7+ADW7+ADZ7+AEC7+AEF7+AEI7+AEL7+AEO7+AER7+AEU7+AEX7+AFA7+AFD7+AFG7+AFJ7+AFM7+AFP7+AFS7+AFV7+AFY7+AGB7+AGE7+AGH7+AGK7+AGN7+AGQ7+AGT7+AGW7+AGZ7+AHC7+AHF7+AHI7+AHL7+AHO7+AHR7</f>
        <v>0</v>
      </c>
      <c r="AHT7" s="41">
        <v>3552</v>
      </c>
      <c r="AHU7" s="29">
        <v>5531</v>
      </c>
      <c r="AHV7" s="78">
        <f t="shared" ref="AHV7:AHV63" si="1">AHT7+AHU7</f>
        <v>9083</v>
      </c>
      <c r="AHW7" s="80"/>
      <c r="AHX7" s="2" t="str">
        <f t="shared" ref="AHX7:AHX63" si="2">IF(AHV7&gt;=AHW$64, AHV7, "")</f>
        <v/>
      </c>
      <c r="AHY7" s="2"/>
      <c r="AHZ7" s="81" t="str">
        <f t="shared" ref="AHZ7:AHZ63" si="3">IF(AHX7&lt;&gt;"", AHX7/AHY$64, "")</f>
        <v/>
      </c>
      <c r="AIA7" s="2" t="str">
        <f t="shared" ref="AIA7:AIA63" si="4">IF(AHX7&lt;&gt;"", _xlfn.FLOOR.MATH(AHZ7), "")</f>
        <v/>
      </c>
      <c r="AIB7" s="81" t="str">
        <f t="shared" ref="AIB7:AIB63" si="5">IF(AHX7&lt;&gt;"", AHZ7-AIA7, "")</f>
        <v/>
      </c>
      <c r="AIC7" s="2" t="str">
        <f t="shared" ref="AIC7:AIC63" si="6">IF(AHX7&lt;&gt;"", IF(RANK(AIB7, AIB$6:AIB$63)&lt;=(400-AIA$64), RANK(AIB7, AIB$6:AIB$63), ""), "")</f>
        <v/>
      </c>
      <c r="AID7" s="2" t="str">
        <f t="shared" ref="AID7:AID63" si="7">IF(AIC7&lt;&gt;"", AIA7+1, AIA7)</f>
        <v/>
      </c>
      <c r="AIE7" s="35" t="str">
        <f t="shared" ref="AIE7:AIE63" si="8">IF(_xlfn.NUMBERVALUE(AID7)-_xlfn.NUMBERVALUE(AHS7)&lt;&gt;0, _xlfn.NUMBERVALUE(AID7)-_xlfn.NUMBERVALUE(AHS7), "")</f>
        <v/>
      </c>
    </row>
    <row r="8" spans="1:915" ht="15" customHeight="1" x14ac:dyDescent="0.2">
      <c r="A8" s="3" t="s">
        <v>364</v>
      </c>
      <c r="B8" s="53" t="s">
        <v>422</v>
      </c>
      <c r="C8" s="50"/>
      <c r="D8" s="75">
        <v>0</v>
      </c>
      <c r="E8" s="66"/>
      <c r="F8" s="50"/>
      <c r="G8" s="75">
        <v>0</v>
      </c>
      <c r="H8" s="69"/>
      <c r="I8" s="50"/>
      <c r="J8" s="75">
        <v>0</v>
      </c>
      <c r="K8" s="69"/>
      <c r="L8" s="50"/>
      <c r="M8" s="75">
        <v>0</v>
      </c>
      <c r="N8" s="69"/>
      <c r="O8" s="50"/>
      <c r="P8" s="75">
        <v>0</v>
      </c>
      <c r="Q8" s="69"/>
      <c r="R8" s="50"/>
      <c r="S8" s="75">
        <v>0</v>
      </c>
      <c r="T8" s="69"/>
      <c r="U8" s="50"/>
      <c r="V8" s="75">
        <v>0</v>
      </c>
      <c r="W8" s="69"/>
      <c r="X8" s="50"/>
      <c r="Y8" s="75">
        <v>0</v>
      </c>
      <c r="Z8" s="69"/>
      <c r="AA8" s="50"/>
      <c r="AB8" s="75">
        <v>0</v>
      </c>
      <c r="AC8" s="69"/>
      <c r="AD8" s="50"/>
      <c r="AE8" s="75">
        <v>0</v>
      </c>
      <c r="AF8" s="69"/>
      <c r="AG8" s="50"/>
      <c r="AH8" s="75">
        <v>0</v>
      </c>
      <c r="AI8" s="69"/>
      <c r="AJ8" s="50"/>
      <c r="AK8" s="75">
        <v>0</v>
      </c>
      <c r="AL8" s="69"/>
      <c r="AM8" s="50"/>
      <c r="AN8" s="75">
        <v>0</v>
      </c>
      <c r="AO8" s="69"/>
      <c r="AP8" s="50"/>
      <c r="AQ8" s="75">
        <v>0</v>
      </c>
      <c r="AR8" s="69"/>
      <c r="AS8" s="50"/>
      <c r="AT8" s="75">
        <v>0</v>
      </c>
      <c r="AU8" s="69"/>
      <c r="AV8" s="50"/>
      <c r="AW8" s="75">
        <v>0</v>
      </c>
      <c r="AX8" s="69"/>
      <c r="AY8" s="50"/>
      <c r="AZ8" s="75">
        <v>0</v>
      </c>
      <c r="BA8" s="69"/>
      <c r="BB8" s="50"/>
      <c r="BC8" s="75">
        <v>0</v>
      </c>
      <c r="BD8" s="69"/>
      <c r="BE8" s="50"/>
      <c r="BF8" s="75">
        <v>0</v>
      </c>
      <c r="BG8" s="69"/>
      <c r="BH8" s="50"/>
      <c r="BI8" s="75">
        <v>0</v>
      </c>
      <c r="BJ8" s="69"/>
      <c r="BK8" s="50"/>
      <c r="BL8" s="75">
        <v>0</v>
      </c>
      <c r="BM8" s="69"/>
      <c r="BN8" s="50"/>
      <c r="BO8" s="75">
        <v>0</v>
      </c>
      <c r="BP8" s="69"/>
      <c r="BQ8" s="50"/>
      <c r="BR8" s="75">
        <v>0</v>
      </c>
      <c r="BS8" s="69"/>
      <c r="BT8" s="50"/>
      <c r="BU8" s="75">
        <v>0</v>
      </c>
      <c r="BV8" s="69"/>
      <c r="BW8" s="50"/>
      <c r="BX8" s="75">
        <v>0</v>
      </c>
      <c r="BY8" s="69"/>
      <c r="BZ8" s="50"/>
      <c r="CA8" s="75">
        <v>0</v>
      </c>
      <c r="CB8" s="69"/>
      <c r="CC8" s="50"/>
      <c r="CD8" s="75">
        <v>0</v>
      </c>
      <c r="CE8" s="69"/>
      <c r="CF8" s="50"/>
      <c r="CG8" s="75">
        <v>0</v>
      </c>
      <c r="CH8" s="69"/>
      <c r="CI8" s="50"/>
      <c r="CJ8" s="75">
        <v>0</v>
      </c>
      <c r="CK8" s="69"/>
      <c r="CL8" s="50"/>
      <c r="CM8" s="75">
        <v>0</v>
      </c>
      <c r="CN8" s="69"/>
      <c r="CO8" s="50"/>
      <c r="CP8" s="75">
        <v>0</v>
      </c>
      <c r="CQ8" s="69"/>
      <c r="CR8" s="50"/>
      <c r="CS8" s="75">
        <v>0</v>
      </c>
      <c r="CT8" s="69"/>
      <c r="CU8" s="50"/>
      <c r="CV8" s="75">
        <v>0</v>
      </c>
      <c r="CW8" s="69"/>
      <c r="CX8" s="50"/>
      <c r="CY8" s="75">
        <v>0</v>
      </c>
      <c r="CZ8" s="69"/>
      <c r="DA8" s="50"/>
      <c r="DB8" s="75">
        <v>0</v>
      </c>
      <c r="DC8" s="69"/>
      <c r="DD8" s="50"/>
      <c r="DE8" s="75">
        <v>0</v>
      </c>
      <c r="DF8" s="72"/>
      <c r="DG8" s="50"/>
      <c r="DH8" s="75">
        <v>0</v>
      </c>
      <c r="DI8" s="69"/>
      <c r="DJ8" s="50"/>
      <c r="DK8" s="75">
        <v>0</v>
      </c>
      <c r="DL8" s="69"/>
      <c r="DM8" s="50"/>
      <c r="DN8" s="75">
        <v>0</v>
      </c>
      <c r="DO8" s="69"/>
      <c r="DP8" s="50"/>
      <c r="DQ8" s="75">
        <v>0</v>
      </c>
      <c r="DR8" s="69"/>
      <c r="DS8" s="50"/>
      <c r="DT8" s="75">
        <v>0</v>
      </c>
      <c r="DU8" s="69"/>
      <c r="DV8" s="50"/>
      <c r="DW8" s="75">
        <v>0</v>
      </c>
      <c r="DX8" s="69"/>
      <c r="DY8" s="50"/>
      <c r="DZ8" s="75">
        <v>0</v>
      </c>
      <c r="EA8" s="69"/>
      <c r="EB8" s="50"/>
      <c r="EC8" s="75">
        <v>0</v>
      </c>
      <c r="ED8" s="69"/>
      <c r="EE8" s="50"/>
      <c r="EF8" s="75">
        <v>0</v>
      </c>
      <c r="EG8" s="69"/>
      <c r="EH8" s="50"/>
      <c r="EI8" s="75">
        <v>0</v>
      </c>
      <c r="EJ8" s="69"/>
      <c r="EK8" s="50"/>
      <c r="EL8" s="75">
        <v>0</v>
      </c>
      <c r="EM8" s="69"/>
      <c r="EN8" s="50"/>
      <c r="EO8" s="75">
        <v>0</v>
      </c>
      <c r="EP8" s="69"/>
      <c r="EQ8" s="50"/>
      <c r="ER8" s="75">
        <v>0</v>
      </c>
      <c r="ES8" s="69"/>
      <c r="ET8" s="50"/>
      <c r="EU8" s="75">
        <v>0</v>
      </c>
      <c r="EV8" s="69"/>
      <c r="EW8" s="50"/>
      <c r="EX8" s="75">
        <v>0</v>
      </c>
      <c r="EY8" s="69"/>
      <c r="EZ8" s="50"/>
      <c r="FA8" s="75">
        <v>0</v>
      </c>
      <c r="FB8" s="69"/>
      <c r="FC8" s="50"/>
      <c r="FD8" s="75">
        <v>0</v>
      </c>
      <c r="FE8" s="69"/>
      <c r="FF8" s="51">
        <v>14</v>
      </c>
      <c r="FG8" s="75">
        <v>4.7206393094379069E-4</v>
      </c>
      <c r="FH8" s="69"/>
      <c r="FI8" s="51">
        <v>2</v>
      </c>
      <c r="FJ8" s="75">
        <v>6.7700223410737249E-5</v>
      </c>
      <c r="FK8" s="69"/>
      <c r="FL8" s="51">
        <v>14</v>
      </c>
      <c r="FM8" s="75">
        <v>5.4865383861739229E-4</v>
      </c>
      <c r="FN8" s="69"/>
      <c r="FO8" s="51">
        <v>1</v>
      </c>
      <c r="FP8" s="75">
        <v>3.7325967675711993E-5</v>
      </c>
      <c r="FQ8" s="69"/>
      <c r="FR8" s="51">
        <v>4</v>
      </c>
      <c r="FS8" s="75">
        <v>1.4997562896029395E-4</v>
      </c>
      <c r="FT8" s="69"/>
      <c r="FU8" s="51">
        <v>2</v>
      </c>
      <c r="FV8" s="75">
        <v>7.8771169751870812E-5</v>
      </c>
      <c r="FW8" s="69"/>
      <c r="FX8" s="51">
        <v>3</v>
      </c>
      <c r="FY8" s="75">
        <v>1.1711887565879367E-4</v>
      </c>
      <c r="FZ8" s="69"/>
      <c r="GA8" s="51">
        <v>4</v>
      </c>
      <c r="GB8" s="75">
        <v>1.4332294242000787E-4</v>
      </c>
      <c r="GC8" s="69"/>
      <c r="GD8" s="51">
        <v>5</v>
      </c>
      <c r="GE8" s="75">
        <v>1.7148540659189904E-4</v>
      </c>
      <c r="GF8" s="69"/>
      <c r="GG8" s="51">
        <v>1</v>
      </c>
      <c r="GH8" s="75">
        <v>3.9323633503735746E-5</v>
      </c>
      <c r="GI8" s="69"/>
      <c r="GJ8" s="51">
        <v>10</v>
      </c>
      <c r="GK8" s="75">
        <v>3.8207312879685174E-4</v>
      </c>
      <c r="GL8" s="69"/>
      <c r="GM8" s="44">
        <v>4</v>
      </c>
      <c r="GN8" s="75">
        <v>1.591026609920051E-4</v>
      </c>
      <c r="GO8" s="72"/>
      <c r="GP8" s="51">
        <v>44</v>
      </c>
      <c r="GQ8" s="75">
        <v>1.5919533991823149E-3</v>
      </c>
      <c r="GR8" s="69"/>
      <c r="GS8" s="51">
        <v>6</v>
      </c>
      <c r="GT8" s="75">
        <v>2.1340921216432511E-4</v>
      </c>
      <c r="GU8" s="69"/>
      <c r="GV8" s="51">
        <v>2</v>
      </c>
      <c r="GW8" s="75">
        <v>6.6954571323357096E-5</v>
      </c>
      <c r="GX8" s="69"/>
      <c r="GY8" s="51">
        <v>13</v>
      </c>
      <c r="GZ8" s="75">
        <v>4.3684263584125812E-4</v>
      </c>
      <c r="HA8" s="69"/>
      <c r="HB8" s="51">
        <v>77</v>
      </c>
      <c r="HC8" s="75">
        <v>3.1057153228733919E-3</v>
      </c>
      <c r="HD8" s="69"/>
      <c r="HE8" s="51">
        <v>7</v>
      </c>
      <c r="HF8" s="75">
        <v>2.6144767311570927E-4</v>
      </c>
      <c r="HG8" s="69"/>
      <c r="HH8" s="51">
        <v>4</v>
      </c>
      <c r="HI8" s="75">
        <v>1.4958863126402394E-4</v>
      </c>
      <c r="HJ8" s="69"/>
      <c r="HK8" s="51">
        <v>7</v>
      </c>
      <c r="HL8" s="75">
        <v>2.3416853443950089E-4</v>
      </c>
      <c r="HM8" s="69"/>
      <c r="HN8" s="51">
        <v>6</v>
      </c>
      <c r="HO8" s="75">
        <v>1.9856372240791608E-4</v>
      </c>
      <c r="HP8" s="69"/>
      <c r="HQ8" s="51">
        <v>3</v>
      </c>
      <c r="HR8" s="75">
        <v>1.2546002007360322E-4</v>
      </c>
      <c r="HS8" s="69"/>
      <c r="HT8" s="51">
        <v>4</v>
      </c>
      <c r="HU8" s="75">
        <v>1.3097148096002096E-4</v>
      </c>
      <c r="HV8" s="69"/>
      <c r="HW8" s="51">
        <v>5</v>
      </c>
      <c r="HX8" s="75">
        <v>2.2448704709738249E-4</v>
      </c>
      <c r="HY8" s="69"/>
      <c r="HZ8" s="51">
        <v>50</v>
      </c>
      <c r="IA8" s="75">
        <v>2.0604961674771283E-3</v>
      </c>
      <c r="IB8" s="69"/>
      <c r="IC8" s="51">
        <v>7</v>
      </c>
      <c r="ID8" s="75">
        <v>3.0136042707077667E-4</v>
      </c>
      <c r="IE8" s="69"/>
      <c r="IF8" s="51">
        <v>13</v>
      </c>
      <c r="IG8" s="75">
        <v>4.0038190273799623E-4</v>
      </c>
      <c r="IH8" s="69"/>
      <c r="II8" s="51">
        <v>1</v>
      </c>
      <c r="IJ8" s="75">
        <v>3.033520400424693E-5</v>
      </c>
      <c r="IK8" s="69"/>
      <c r="IL8" s="51">
        <v>3</v>
      </c>
      <c r="IM8" s="75">
        <v>1.1001906997212851E-4</v>
      </c>
      <c r="IN8" s="69"/>
      <c r="IO8" s="51">
        <v>1</v>
      </c>
      <c r="IP8" s="75">
        <v>3.4182191078448127E-5</v>
      </c>
      <c r="IQ8" s="69"/>
      <c r="IR8" s="51">
        <v>4</v>
      </c>
      <c r="IS8" s="75">
        <v>1.4268388385531855E-4</v>
      </c>
      <c r="IT8" s="69"/>
      <c r="IU8" s="51">
        <v>6</v>
      </c>
      <c r="IV8" s="75">
        <v>2.1075555867786013E-4</v>
      </c>
      <c r="IW8" s="69"/>
      <c r="IX8" s="51">
        <v>4</v>
      </c>
      <c r="IY8" s="75">
        <v>1.6166188416926001E-4</v>
      </c>
      <c r="IZ8" s="69"/>
      <c r="JA8" s="51">
        <v>7</v>
      </c>
      <c r="JB8" s="75">
        <v>2.1442136862096428E-4</v>
      </c>
      <c r="JC8" s="69"/>
      <c r="JD8" s="51">
        <v>4</v>
      </c>
      <c r="JE8" s="75">
        <v>1.5419606029065956E-4</v>
      </c>
      <c r="JF8" s="69"/>
      <c r="JG8" s="51">
        <v>2</v>
      </c>
      <c r="JH8" s="75">
        <v>8.224022369340844E-5</v>
      </c>
      <c r="JI8" s="69"/>
      <c r="JJ8" s="51">
        <v>8</v>
      </c>
      <c r="JK8" s="75">
        <v>3.1450249636356487E-4</v>
      </c>
      <c r="JL8" s="69"/>
      <c r="JM8" s="51">
        <v>47</v>
      </c>
      <c r="JN8" s="75">
        <v>1.7158294392523364E-3</v>
      </c>
      <c r="JO8" s="69"/>
      <c r="JP8" s="51">
        <v>1</v>
      </c>
      <c r="JQ8" s="75">
        <v>3.2454887706088539E-5</v>
      </c>
      <c r="JR8" s="69"/>
      <c r="JS8" s="51">
        <v>5</v>
      </c>
      <c r="JT8" s="75">
        <v>1.6902741624691525E-4</v>
      </c>
      <c r="JU8" s="69"/>
      <c r="JV8" s="51">
        <v>3</v>
      </c>
      <c r="JW8" s="75">
        <v>1.1455191110771698E-4</v>
      </c>
      <c r="JX8" s="69"/>
      <c r="JY8" s="51">
        <v>1</v>
      </c>
      <c r="JZ8" s="75">
        <v>3.3467202141900939E-5</v>
      </c>
      <c r="KA8" s="69"/>
      <c r="KB8" s="51">
        <v>4</v>
      </c>
      <c r="KC8" s="75">
        <v>1.3879250520471896E-4</v>
      </c>
      <c r="KD8" s="69"/>
      <c r="KE8" s="51">
        <v>54</v>
      </c>
      <c r="KF8" s="75">
        <v>1.9401429957244998E-3</v>
      </c>
      <c r="KG8" s="69"/>
      <c r="KH8" s="51">
        <v>3</v>
      </c>
      <c r="KI8" s="75">
        <v>1.1239322643488685E-4</v>
      </c>
      <c r="KJ8" s="69"/>
      <c r="KK8" s="51">
        <v>2</v>
      </c>
      <c r="KL8" s="75">
        <v>7.4346678562135242E-5</v>
      </c>
      <c r="KM8" s="69"/>
      <c r="KN8" s="51">
        <v>29</v>
      </c>
      <c r="KO8" s="75">
        <v>1.0681793067884636E-3</v>
      </c>
      <c r="KP8" s="69"/>
      <c r="KQ8" s="51">
        <v>4</v>
      </c>
      <c r="KR8" s="75">
        <v>1.4052838673412029E-4</v>
      </c>
      <c r="KS8" s="69"/>
      <c r="KT8" s="51">
        <v>1</v>
      </c>
      <c r="KU8" s="75">
        <v>3.9220300427501277E-5</v>
      </c>
      <c r="KV8" s="69"/>
      <c r="KW8" s="51">
        <v>5</v>
      </c>
      <c r="KX8" s="75">
        <v>1.8534307002261184E-4</v>
      </c>
      <c r="KY8" s="69"/>
      <c r="KZ8" s="51">
        <v>2</v>
      </c>
      <c r="LA8" s="75">
        <v>6.0284543043163735E-5</v>
      </c>
      <c r="LB8" s="69"/>
      <c r="LC8" s="51">
        <v>9</v>
      </c>
      <c r="LD8" s="75">
        <v>3.3852403520649965E-4</v>
      </c>
      <c r="LE8" s="69"/>
      <c r="LF8" s="51">
        <v>7</v>
      </c>
      <c r="LG8" s="75">
        <v>2.7629761199921059E-4</v>
      </c>
      <c r="LH8" s="69"/>
      <c r="LI8" s="51">
        <v>7</v>
      </c>
      <c r="LJ8" s="75">
        <v>2.5477707006369424E-4</v>
      </c>
      <c r="LK8" s="69"/>
      <c r="LL8" s="51">
        <v>1</v>
      </c>
      <c r="LM8" s="75">
        <v>3.4019391052900152E-5</v>
      </c>
      <c r="LN8" s="69"/>
      <c r="LO8" s="51">
        <v>1</v>
      </c>
      <c r="LP8" s="75">
        <v>2.9334976091994484E-5</v>
      </c>
      <c r="LQ8" s="69"/>
      <c r="LR8" s="51">
        <v>23</v>
      </c>
      <c r="LS8" s="75">
        <v>8.6003814082189736E-4</v>
      </c>
      <c r="LT8" s="69"/>
      <c r="LU8" s="51">
        <v>12</v>
      </c>
      <c r="LV8" s="75">
        <v>4.4272274488101824E-4</v>
      </c>
      <c r="LW8" s="69"/>
      <c r="LX8" s="51">
        <v>4</v>
      </c>
      <c r="LY8" s="75">
        <v>1.5227073737104571E-4</v>
      </c>
      <c r="LZ8" s="69"/>
      <c r="MA8" s="51">
        <v>2</v>
      </c>
      <c r="MB8" s="75">
        <v>5.9275065943510863E-5</v>
      </c>
      <c r="MC8" s="69"/>
      <c r="MD8" s="51">
        <v>2</v>
      </c>
      <c r="ME8" s="75">
        <v>7.1862311810570945E-5</v>
      </c>
      <c r="MF8" s="69"/>
      <c r="MG8" s="51">
        <v>4</v>
      </c>
      <c r="MH8" s="75">
        <v>1.3482540110556829E-4</v>
      </c>
      <c r="MI8" s="69"/>
      <c r="MJ8" s="51">
        <v>2</v>
      </c>
      <c r="MK8" s="75">
        <v>8.5774327743706315E-5</v>
      </c>
      <c r="ML8" s="69"/>
      <c r="MM8" s="51">
        <v>7</v>
      </c>
      <c r="MN8" s="75">
        <v>2.6699214280265465E-4</v>
      </c>
      <c r="MO8" s="69"/>
      <c r="MP8" s="51">
        <v>1</v>
      </c>
      <c r="MQ8" s="75">
        <v>3.0352698354883748E-5</v>
      </c>
      <c r="MR8" s="69"/>
      <c r="MS8" s="51">
        <v>5</v>
      </c>
      <c r="MT8" s="75">
        <v>1.4904018123286037E-4</v>
      </c>
      <c r="MU8" s="69"/>
      <c r="MV8" s="51">
        <v>7</v>
      </c>
      <c r="MW8" s="75">
        <v>2.6875527912155418E-4</v>
      </c>
      <c r="MX8" s="69"/>
      <c r="MY8" s="51">
        <v>44</v>
      </c>
      <c r="MZ8" s="75">
        <v>1.7147310989867497E-3</v>
      </c>
      <c r="NA8" s="69"/>
      <c r="NB8" s="51">
        <v>2</v>
      </c>
      <c r="NC8" s="75">
        <v>7.681081496274676E-5</v>
      </c>
      <c r="ND8" s="69"/>
      <c r="NE8" s="51">
        <v>65</v>
      </c>
      <c r="NF8" s="75">
        <v>2.4092812928574077E-3</v>
      </c>
      <c r="NG8" s="69"/>
      <c r="NH8" s="51">
        <v>10</v>
      </c>
      <c r="NI8" s="75">
        <v>3.9791492578886633E-4</v>
      </c>
      <c r="NJ8" s="69"/>
      <c r="NK8" s="50"/>
      <c r="NL8" s="75">
        <v>0</v>
      </c>
      <c r="NM8" s="69"/>
      <c r="NN8" s="50"/>
      <c r="NO8" s="75">
        <v>0</v>
      </c>
      <c r="NP8" s="69"/>
      <c r="NQ8" s="50"/>
      <c r="NR8" s="75">
        <v>0</v>
      </c>
      <c r="NS8" s="69"/>
      <c r="NT8" s="50"/>
      <c r="NU8" s="75">
        <v>0</v>
      </c>
      <c r="NV8" s="69"/>
      <c r="NW8" s="50"/>
      <c r="NX8" s="75">
        <v>0</v>
      </c>
      <c r="NY8" s="69"/>
      <c r="NZ8" s="50"/>
      <c r="OA8" s="75">
        <v>0</v>
      </c>
      <c r="OB8" s="69"/>
      <c r="OC8" s="50"/>
      <c r="OD8" s="75">
        <v>0</v>
      </c>
      <c r="OE8" s="69"/>
      <c r="OF8" s="50"/>
      <c r="OG8" s="75">
        <v>0</v>
      </c>
      <c r="OH8" s="69"/>
      <c r="OI8" s="50"/>
      <c r="OJ8" s="75">
        <v>0</v>
      </c>
      <c r="OK8" s="69"/>
      <c r="OL8" s="50"/>
      <c r="OM8" s="75">
        <v>0</v>
      </c>
      <c r="ON8" s="69"/>
      <c r="OO8" s="50"/>
      <c r="OP8" s="75">
        <v>0</v>
      </c>
      <c r="OQ8" s="69"/>
      <c r="OR8" s="50"/>
      <c r="OS8" s="75">
        <v>0</v>
      </c>
      <c r="OT8" s="69"/>
      <c r="OU8" s="50"/>
      <c r="OV8" s="75">
        <v>0</v>
      </c>
      <c r="OW8" s="69"/>
      <c r="OX8" s="50"/>
      <c r="OY8" s="75">
        <v>0</v>
      </c>
      <c r="OZ8" s="69"/>
      <c r="PA8" s="50"/>
      <c r="PB8" s="75">
        <v>0</v>
      </c>
      <c r="PC8" s="69"/>
      <c r="PD8" s="50"/>
      <c r="PE8" s="75">
        <v>0</v>
      </c>
      <c r="PF8" s="69"/>
      <c r="PG8" s="50"/>
      <c r="PH8" s="75">
        <v>0</v>
      </c>
      <c r="PI8" s="69"/>
      <c r="PJ8" s="50"/>
      <c r="PK8" s="75">
        <v>0</v>
      </c>
      <c r="PL8" s="69"/>
      <c r="PM8" s="50"/>
      <c r="PN8" s="75">
        <v>0</v>
      </c>
      <c r="PO8" s="69"/>
      <c r="PP8" s="50"/>
      <c r="PQ8" s="75">
        <v>0</v>
      </c>
      <c r="PR8" s="69"/>
      <c r="PS8" s="50"/>
      <c r="PT8" s="75">
        <v>0</v>
      </c>
      <c r="PU8" s="69"/>
      <c r="PV8" s="50"/>
      <c r="PW8" s="75">
        <v>0</v>
      </c>
      <c r="PX8" s="69"/>
      <c r="PY8" s="50"/>
      <c r="PZ8" s="75">
        <v>0</v>
      </c>
      <c r="QA8" s="69"/>
      <c r="QB8" s="50"/>
      <c r="QC8" s="75">
        <v>0</v>
      </c>
      <c r="QD8" s="69"/>
      <c r="QE8" s="50"/>
      <c r="QF8" s="75">
        <v>0</v>
      </c>
      <c r="QG8" s="69"/>
      <c r="QH8" s="50"/>
      <c r="QI8" s="75">
        <v>0</v>
      </c>
      <c r="QJ8" s="69"/>
      <c r="QK8" s="50"/>
      <c r="QL8" s="75">
        <v>0</v>
      </c>
      <c r="QM8" s="69"/>
      <c r="QN8" s="50"/>
      <c r="QO8" s="75">
        <v>0</v>
      </c>
      <c r="QP8" s="69"/>
      <c r="QQ8" s="50"/>
      <c r="QR8" s="75">
        <v>0</v>
      </c>
      <c r="QS8" s="69"/>
      <c r="QT8" s="50"/>
      <c r="QU8" s="75">
        <v>0</v>
      </c>
      <c r="QV8" s="69"/>
      <c r="QW8" s="50"/>
      <c r="QX8" s="75">
        <v>0</v>
      </c>
      <c r="QY8" s="69"/>
      <c r="QZ8" s="50"/>
      <c r="RA8" s="75">
        <v>0</v>
      </c>
      <c r="RB8" s="69"/>
      <c r="RC8" s="50"/>
      <c r="RD8" s="75">
        <v>0</v>
      </c>
      <c r="RE8" s="69"/>
      <c r="RF8" s="50"/>
      <c r="RG8" s="75">
        <v>0</v>
      </c>
      <c r="RH8" s="69"/>
      <c r="RI8" s="50"/>
      <c r="RJ8" s="75">
        <v>0</v>
      </c>
      <c r="RK8" s="69"/>
      <c r="RL8" s="50"/>
      <c r="RM8" s="75">
        <v>0</v>
      </c>
      <c r="RN8" s="69"/>
      <c r="RO8" s="50"/>
      <c r="RP8" s="75">
        <v>0</v>
      </c>
      <c r="RQ8" s="69"/>
      <c r="RR8" s="50"/>
      <c r="RS8" s="75">
        <v>0</v>
      </c>
      <c r="RT8" s="69"/>
      <c r="RU8" s="50"/>
      <c r="RV8" s="75">
        <v>0</v>
      </c>
      <c r="RW8" s="69"/>
      <c r="RX8" s="50"/>
      <c r="RY8" s="75">
        <v>0</v>
      </c>
      <c r="RZ8" s="69"/>
      <c r="SA8" s="50"/>
      <c r="SB8" s="75">
        <v>0</v>
      </c>
      <c r="SC8" s="69"/>
      <c r="SD8" s="50"/>
      <c r="SE8" s="75">
        <v>0</v>
      </c>
      <c r="SF8" s="69"/>
      <c r="SG8" s="50"/>
      <c r="SH8" s="75">
        <v>0</v>
      </c>
      <c r="SI8" s="69"/>
      <c r="SJ8" s="50"/>
      <c r="SK8" s="75">
        <v>0</v>
      </c>
      <c r="SL8" s="69"/>
      <c r="SM8" s="50"/>
      <c r="SN8" s="75">
        <v>0</v>
      </c>
      <c r="SO8" s="69"/>
      <c r="SP8" s="50"/>
      <c r="SQ8" s="75">
        <v>0</v>
      </c>
      <c r="SR8" s="69"/>
      <c r="SS8" s="50"/>
      <c r="ST8" s="75">
        <v>0</v>
      </c>
      <c r="SU8" s="69"/>
      <c r="SV8" s="50"/>
      <c r="SW8" s="75">
        <v>0</v>
      </c>
      <c r="SX8" s="69"/>
      <c r="SY8" s="50"/>
      <c r="SZ8" s="75">
        <v>0</v>
      </c>
      <c r="TA8" s="69"/>
      <c r="TB8" s="50"/>
      <c r="TC8" s="75">
        <v>0</v>
      </c>
      <c r="TD8" s="69"/>
      <c r="TE8" s="50"/>
      <c r="TF8" s="75">
        <v>0</v>
      </c>
      <c r="TG8" s="69"/>
      <c r="TH8" s="50"/>
      <c r="TI8" s="75">
        <v>0</v>
      </c>
      <c r="TJ8" s="69"/>
      <c r="TK8" s="50"/>
      <c r="TL8" s="75">
        <v>0</v>
      </c>
      <c r="TM8" s="69"/>
      <c r="TN8" s="50"/>
      <c r="TO8" s="75">
        <v>0</v>
      </c>
      <c r="TP8" s="69"/>
      <c r="TQ8" s="50"/>
      <c r="TR8" s="75">
        <v>0</v>
      </c>
      <c r="TS8" s="69"/>
      <c r="TT8" s="50"/>
      <c r="TU8" s="75">
        <v>0</v>
      </c>
      <c r="TV8" s="69"/>
      <c r="TW8" s="50"/>
      <c r="TX8" s="75">
        <v>0</v>
      </c>
      <c r="TY8" s="69"/>
      <c r="TZ8" s="50"/>
      <c r="UA8" s="75">
        <v>0</v>
      </c>
      <c r="UB8" s="69"/>
      <c r="UC8" s="50"/>
      <c r="UD8" s="75">
        <v>0</v>
      </c>
      <c r="UE8" s="69"/>
      <c r="UF8" s="50"/>
      <c r="UG8" s="75">
        <v>0</v>
      </c>
      <c r="UH8" s="69"/>
      <c r="UI8" s="50"/>
      <c r="UJ8" s="75">
        <v>0</v>
      </c>
      <c r="UK8" s="69"/>
      <c r="UL8" s="50"/>
      <c r="UM8" s="75">
        <v>0</v>
      </c>
      <c r="UN8" s="69"/>
      <c r="UO8" s="51">
        <v>8</v>
      </c>
      <c r="UP8" s="75">
        <v>3.6340510584173709E-4</v>
      </c>
      <c r="UQ8" s="69"/>
      <c r="UR8" s="51">
        <v>13</v>
      </c>
      <c r="US8" s="75">
        <v>5.1630326859684655E-4</v>
      </c>
      <c r="UT8" s="69"/>
      <c r="UU8" s="51">
        <v>11</v>
      </c>
      <c r="UV8" s="75">
        <v>4.3041045506123565E-4</v>
      </c>
      <c r="UW8" s="69"/>
      <c r="UX8" s="51">
        <v>5</v>
      </c>
      <c r="UY8" s="75">
        <v>1.9127041811713399E-4</v>
      </c>
      <c r="UZ8" s="69"/>
      <c r="VA8" s="51">
        <v>6</v>
      </c>
      <c r="VB8" s="75">
        <v>2.2783368141256883E-4</v>
      </c>
      <c r="VC8" s="69"/>
      <c r="VD8" s="51">
        <v>8</v>
      </c>
      <c r="VE8" s="75">
        <v>3.0019888175916547E-4</v>
      </c>
      <c r="VF8" s="69"/>
      <c r="VG8" s="51">
        <v>3</v>
      </c>
      <c r="VH8" s="75">
        <v>1.1213276519398969E-4</v>
      </c>
      <c r="VI8" s="69"/>
      <c r="VJ8" s="51">
        <v>5</v>
      </c>
      <c r="VK8" s="75">
        <v>1.9196805651539584E-4</v>
      </c>
      <c r="VL8" s="69"/>
      <c r="VM8" s="51">
        <v>2</v>
      </c>
      <c r="VN8" s="75">
        <v>7.0636434272797904E-5</v>
      </c>
      <c r="VO8" s="69"/>
      <c r="VP8" s="51">
        <v>7</v>
      </c>
      <c r="VQ8" s="75">
        <v>2.5594149908592323E-4</v>
      </c>
      <c r="VR8" s="69"/>
      <c r="VS8" s="51">
        <v>5</v>
      </c>
      <c r="VT8" s="75">
        <v>1.8821049461717986E-4</v>
      </c>
      <c r="VU8" s="69"/>
      <c r="VV8" s="51">
        <v>5</v>
      </c>
      <c r="VW8" s="75">
        <v>1.8556318426424197E-4</v>
      </c>
      <c r="VX8" s="69"/>
      <c r="VY8" s="51">
        <v>4</v>
      </c>
      <c r="VZ8" s="75">
        <v>1.4949917775452235E-4</v>
      </c>
      <c r="WA8" s="69"/>
      <c r="WB8" s="51">
        <v>1</v>
      </c>
      <c r="WC8" s="75">
        <v>4.0078553965772917E-5</v>
      </c>
      <c r="WD8" s="69"/>
      <c r="WE8" s="51">
        <v>5</v>
      </c>
      <c r="WF8" s="75">
        <v>1.7556796235822887E-4</v>
      </c>
      <c r="WG8" s="69"/>
      <c r="WH8" s="51">
        <v>4</v>
      </c>
      <c r="WI8" s="75">
        <v>1.504664459825459E-4</v>
      </c>
      <c r="WJ8" s="69"/>
      <c r="WK8" s="51">
        <v>10</v>
      </c>
      <c r="WL8" s="75">
        <v>3.6787698193724018E-4</v>
      </c>
      <c r="WM8" s="69"/>
      <c r="WN8" s="51">
        <v>51</v>
      </c>
      <c r="WO8" s="75">
        <v>1.8879798615481435E-3</v>
      </c>
      <c r="WP8" s="69"/>
      <c r="WQ8" s="51">
        <v>4</v>
      </c>
      <c r="WR8" s="75">
        <v>1.5751752382452548E-4</v>
      </c>
      <c r="WS8" s="69"/>
      <c r="WT8" s="51">
        <v>25</v>
      </c>
      <c r="WU8" s="75">
        <v>1.0658253751705321E-3</v>
      </c>
      <c r="WV8" s="69"/>
      <c r="WW8" s="51">
        <v>9</v>
      </c>
      <c r="WX8" s="75">
        <v>3.8206826286296485E-4</v>
      </c>
      <c r="WY8" s="69"/>
      <c r="WZ8" s="51">
        <v>51</v>
      </c>
      <c r="XA8" s="75">
        <v>2.1017060908266709E-3</v>
      </c>
      <c r="XB8" s="69"/>
      <c r="XC8" s="50"/>
      <c r="XD8" s="75">
        <v>0</v>
      </c>
      <c r="XE8" s="69"/>
      <c r="XF8" s="50"/>
      <c r="XG8" s="75">
        <v>0</v>
      </c>
      <c r="XH8" s="69"/>
      <c r="XI8" s="50"/>
      <c r="XJ8" s="75">
        <v>0</v>
      </c>
      <c r="XK8" s="69"/>
      <c r="XL8" s="50"/>
      <c r="XM8" s="75">
        <v>0</v>
      </c>
      <c r="XN8" s="69"/>
      <c r="XO8" s="50"/>
      <c r="XP8" s="75">
        <v>0</v>
      </c>
      <c r="XQ8" s="69"/>
      <c r="XR8" s="50"/>
      <c r="XS8" s="75">
        <v>0</v>
      </c>
      <c r="XT8" s="69"/>
      <c r="XU8" s="50"/>
      <c r="XV8" s="75">
        <v>0</v>
      </c>
      <c r="XW8" s="69"/>
      <c r="XX8" s="51">
        <v>5</v>
      </c>
      <c r="XY8" s="75">
        <v>2.1402277202294323E-4</v>
      </c>
      <c r="XZ8" s="69"/>
      <c r="YA8" s="51">
        <v>25</v>
      </c>
      <c r="YB8" s="75">
        <v>1.0154758519842397E-3</v>
      </c>
      <c r="YC8" s="69"/>
      <c r="YD8" s="51">
        <v>1</v>
      </c>
      <c r="YE8" s="75">
        <v>4.2518814575449636E-5</v>
      </c>
      <c r="YF8" s="69"/>
      <c r="YG8" s="51">
        <v>3</v>
      </c>
      <c r="YH8" s="75">
        <v>1.2728584157155586E-4</v>
      </c>
      <c r="YI8" s="69"/>
      <c r="YJ8" s="51">
        <v>2</v>
      </c>
      <c r="YK8" s="75">
        <v>9.1236713653574202E-5</v>
      </c>
      <c r="YL8" s="69"/>
      <c r="YM8" s="51">
        <v>5</v>
      </c>
      <c r="YN8" s="75">
        <v>2.1408691928923143E-4</v>
      </c>
      <c r="YO8" s="69"/>
      <c r="YP8" s="51">
        <v>5</v>
      </c>
      <c r="YQ8" s="75">
        <v>2.1401361126567649E-4</v>
      </c>
      <c r="YR8" s="69"/>
      <c r="YS8" s="51">
        <v>16</v>
      </c>
      <c r="YT8" s="75">
        <v>6.4469336771697959E-4</v>
      </c>
      <c r="YU8" s="69"/>
      <c r="YV8" s="51">
        <v>0</v>
      </c>
      <c r="YW8" s="75">
        <v>0</v>
      </c>
      <c r="YX8" s="69"/>
      <c r="YY8" s="51">
        <v>10</v>
      </c>
      <c r="YZ8" s="75">
        <v>4.2865103519224999E-4</v>
      </c>
      <c r="ZA8" s="69"/>
      <c r="ZB8" s="51">
        <v>2</v>
      </c>
      <c r="ZC8" s="75">
        <v>8.2331631812942535E-5</v>
      </c>
      <c r="ZD8" s="69"/>
      <c r="ZE8" s="51">
        <v>2</v>
      </c>
      <c r="ZF8" s="75">
        <v>9.3062212088781349E-5</v>
      </c>
      <c r="ZG8" s="69"/>
      <c r="ZH8" s="51">
        <v>3</v>
      </c>
      <c r="ZI8" s="75">
        <v>1.2718870564293891E-4</v>
      </c>
      <c r="ZJ8" s="69"/>
      <c r="ZK8" s="51">
        <v>16</v>
      </c>
      <c r="ZL8" s="75">
        <v>7.3783721466451466E-4</v>
      </c>
      <c r="ZM8" s="69"/>
      <c r="ZN8" s="51">
        <v>2</v>
      </c>
      <c r="ZO8" s="75">
        <v>8.6471529248994774E-5</v>
      </c>
      <c r="ZP8" s="69"/>
      <c r="ZQ8" s="51">
        <v>1</v>
      </c>
      <c r="ZR8" s="75">
        <v>4.4640864247131826E-5</v>
      </c>
      <c r="ZS8" s="69"/>
      <c r="ZT8" s="51">
        <v>3</v>
      </c>
      <c r="ZU8" s="75">
        <v>1.2568603628136915E-4</v>
      </c>
      <c r="ZV8" s="69"/>
      <c r="ZW8" s="51">
        <v>6</v>
      </c>
      <c r="ZX8" s="75">
        <v>2.5631167499679609E-4</v>
      </c>
      <c r="ZY8" s="69"/>
      <c r="ZZ8" s="51">
        <v>37</v>
      </c>
      <c r="AAA8" s="75">
        <v>1.5415382051495708E-3</v>
      </c>
      <c r="AAB8" s="69"/>
      <c r="AAC8" s="51">
        <v>7</v>
      </c>
      <c r="AAD8" s="75">
        <v>3.0944697405066088E-4</v>
      </c>
      <c r="AAE8" s="69"/>
      <c r="AAF8" s="51">
        <v>105</v>
      </c>
      <c r="AAG8" s="75">
        <v>4.4621988015808934E-3</v>
      </c>
      <c r="AAH8" s="69"/>
      <c r="AAI8" s="51">
        <v>29</v>
      </c>
      <c r="AAJ8" s="75">
        <v>1.2243002490817747E-3</v>
      </c>
      <c r="AAK8" s="69"/>
      <c r="AAL8" s="51">
        <v>15</v>
      </c>
      <c r="AAM8" s="75">
        <v>5.9961624560281421E-4</v>
      </c>
      <c r="AAN8" s="69"/>
      <c r="AAO8" s="51">
        <v>211</v>
      </c>
      <c r="AAP8" s="75">
        <v>9.4572184124422937E-3</v>
      </c>
      <c r="AAQ8" s="69"/>
      <c r="AAR8" s="51">
        <v>184</v>
      </c>
      <c r="AAS8" s="75">
        <v>7.494297816878462E-3</v>
      </c>
      <c r="AAT8" s="69"/>
      <c r="AAU8" s="51">
        <v>162</v>
      </c>
      <c r="AAV8" s="75">
        <v>6.509422590107285E-3</v>
      </c>
      <c r="AAW8" s="69"/>
      <c r="AAX8" s="51">
        <v>1031</v>
      </c>
      <c r="AAY8" s="75">
        <v>4.3306590498592853E-2</v>
      </c>
      <c r="AAZ8" s="69"/>
      <c r="ABA8" s="51">
        <v>38</v>
      </c>
      <c r="ABB8" s="75">
        <v>1.5778765104015281E-3</v>
      </c>
      <c r="ABC8" s="69"/>
      <c r="ABD8" s="51">
        <v>22</v>
      </c>
      <c r="ABE8" s="75">
        <v>8.6471189371904722E-4</v>
      </c>
      <c r="ABF8" s="69"/>
      <c r="ABG8" s="51">
        <v>3</v>
      </c>
      <c r="ABH8" s="75">
        <v>1.2637964445193361E-4</v>
      </c>
      <c r="ABI8" s="69"/>
      <c r="ABJ8" s="50"/>
      <c r="ABK8" s="75">
        <v>0</v>
      </c>
      <c r="ABL8" s="69"/>
      <c r="ABM8" s="50"/>
      <c r="ABN8" s="75">
        <v>0</v>
      </c>
      <c r="ABO8" s="69"/>
      <c r="ABP8" s="50"/>
      <c r="ABQ8" s="75">
        <v>0</v>
      </c>
      <c r="ABR8" s="69"/>
      <c r="ABS8" s="50"/>
      <c r="ABT8" s="75">
        <v>0</v>
      </c>
      <c r="ABU8" s="69"/>
      <c r="ABV8" s="50"/>
      <c r="ABW8" s="75">
        <v>0</v>
      </c>
      <c r="ABX8" s="69"/>
      <c r="ABY8" s="50"/>
      <c r="ABZ8" s="75">
        <v>0</v>
      </c>
      <c r="ACA8" s="69"/>
      <c r="ACB8" s="50"/>
      <c r="ACC8" s="75">
        <v>0</v>
      </c>
      <c r="ACD8" s="69"/>
      <c r="ACE8" s="50"/>
      <c r="ACF8" s="75">
        <v>0</v>
      </c>
      <c r="ACG8" s="69"/>
      <c r="ACH8" s="50"/>
      <c r="ACI8" s="75">
        <v>0</v>
      </c>
      <c r="ACJ8" s="69"/>
      <c r="ACK8" s="50"/>
      <c r="ACL8" s="75">
        <v>0</v>
      </c>
      <c r="ACM8" s="69"/>
      <c r="ACN8" s="50"/>
      <c r="ACO8" s="75">
        <v>0</v>
      </c>
      <c r="ACP8" s="69"/>
      <c r="ACQ8" s="50"/>
      <c r="ACR8" s="75">
        <v>0</v>
      </c>
      <c r="ACS8" s="69"/>
      <c r="ACT8" s="50"/>
      <c r="ACU8" s="75">
        <v>0</v>
      </c>
      <c r="ACV8" s="69"/>
      <c r="ACW8" s="50"/>
      <c r="ACX8" s="75">
        <v>0</v>
      </c>
      <c r="ACY8" s="69"/>
      <c r="ACZ8" s="50"/>
      <c r="ADA8" s="75">
        <v>0</v>
      </c>
      <c r="ADB8" s="69"/>
      <c r="ADC8" s="50"/>
      <c r="ADD8" s="75">
        <v>0</v>
      </c>
      <c r="ADE8" s="69"/>
      <c r="ADF8" s="50"/>
      <c r="ADG8" s="75">
        <v>0</v>
      </c>
      <c r="ADH8" s="69"/>
      <c r="ADI8" s="50"/>
      <c r="ADJ8" s="75">
        <v>0</v>
      </c>
      <c r="ADK8" s="69"/>
      <c r="ADL8" s="50"/>
      <c r="ADM8" s="75">
        <v>0</v>
      </c>
      <c r="ADN8" s="69"/>
      <c r="ADO8" s="50"/>
      <c r="ADP8" s="75">
        <v>0</v>
      </c>
      <c r="ADQ8" s="69"/>
      <c r="ADR8" s="50"/>
      <c r="ADS8" s="75">
        <v>0</v>
      </c>
      <c r="ADT8" s="69"/>
      <c r="ADU8" s="50"/>
      <c r="ADV8" s="75">
        <v>0</v>
      </c>
      <c r="ADW8" s="69"/>
      <c r="ADX8" s="50"/>
      <c r="ADY8" s="75">
        <v>0</v>
      </c>
      <c r="ADZ8" s="69"/>
      <c r="AEA8" s="50"/>
      <c r="AEB8" s="75">
        <v>0</v>
      </c>
      <c r="AEC8" s="69"/>
      <c r="AED8" s="50"/>
      <c r="AEE8" s="75">
        <v>0</v>
      </c>
      <c r="AEF8" s="69"/>
      <c r="AEG8" s="50"/>
      <c r="AEH8" s="75">
        <v>0</v>
      </c>
      <c r="AEI8" s="69"/>
      <c r="AEJ8" s="50"/>
      <c r="AEK8" s="75">
        <v>0</v>
      </c>
      <c r="AEL8" s="69"/>
      <c r="AEM8" s="50"/>
      <c r="AEN8" s="75">
        <v>0</v>
      </c>
      <c r="AEO8" s="69"/>
      <c r="AEP8" s="50"/>
      <c r="AEQ8" s="75">
        <v>0</v>
      </c>
      <c r="AER8" s="69"/>
      <c r="AES8" s="50"/>
      <c r="AET8" s="75">
        <v>0</v>
      </c>
      <c r="AEU8" s="69"/>
      <c r="AEV8" s="50"/>
      <c r="AEW8" s="75">
        <v>0</v>
      </c>
      <c r="AEX8" s="69"/>
      <c r="AEY8" s="50"/>
      <c r="AEZ8" s="75">
        <v>0</v>
      </c>
      <c r="AFA8" s="69"/>
      <c r="AFB8" s="50"/>
      <c r="AFC8" s="75">
        <v>0</v>
      </c>
      <c r="AFD8" s="69"/>
      <c r="AFE8" s="50"/>
      <c r="AFF8" s="75">
        <v>0</v>
      </c>
      <c r="AFG8" s="69"/>
      <c r="AFH8" s="50"/>
      <c r="AFI8" s="75">
        <v>0</v>
      </c>
      <c r="AFJ8" s="69"/>
      <c r="AFK8" s="50"/>
      <c r="AFL8" s="75">
        <v>0</v>
      </c>
      <c r="AFM8" s="69"/>
      <c r="AFN8" s="50"/>
      <c r="AFO8" s="75">
        <v>0</v>
      </c>
      <c r="AFP8" s="69"/>
      <c r="AFQ8" s="50"/>
      <c r="AFR8" s="75">
        <v>0</v>
      </c>
      <c r="AFS8" s="69"/>
      <c r="AFT8" s="50"/>
      <c r="AFU8" s="75">
        <v>0</v>
      </c>
      <c r="AFV8" s="69"/>
      <c r="AFW8" s="50"/>
      <c r="AFX8" s="75">
        <v>0</v>
      </c>
      <c r="AFY8" s="69"/>
      <c r="AFZ8" s="50"/>
      <c r="AGA8" s="75">
        <v>0</v>
      </c>
      <c r="AGB8" s="69"/>
      <c r="AGC8" s="50"/>
      <c r="AGD8" s="75">
        <v>0</v>
      </c>
      <c r="AGE8" s="69"/>
      <c r="AGF8" s="50"/>
      <c r="AGG8" s="75">
        <v>0</v>
      </c>
      <c r="AGH8" s="69"/>
      <c r="AGI8" s="50"/>
      <c r="AGJ8" s="75">
        <v>0</v>
      </c>
      <c r="AGK8" s="69"/>
      <c r="AGL8" s="50"/>
      <c r="AGM8" s="75">
        <v>0</v>
      </c>
      <c r="AGN8" s="69"/>
      <c r="AGO8" s="50"/>
      <c r="AGP8" s="75">
        <v>0</v>
      </c>
      <c r="AGQ8" s="69"/>
      <c r="AGR8" s="50"/>
      <c r="AGS8" s="75">
        <v>0</v>
      </c>
      <c r="AGT8" s="69"/>
      <c r="AGU8" s="50"/>
      <c r="AGV8" s="75">
        <v>0</v>
      </c>
      <c r="AGW8" s="69"/>
      <c r="AGX8" s="50"/>
      <c r="AGY8" s="75">
        <v>0</v>
      </c>
      <c r="AGZ8" s="69"/>
      <c r="AHA8" s="50"/>
      <c r="AHB8" s="75">
        <v>0</v>
      </c>
      <c r="AHC8" s="69"/>
      <c r="AHD8" s="50"/>
      <c r="AHE8" s="75">
        <v>0</v>
      </c>
      <c r="AHF8" s="69"/>
      <c r="AHG8" s="50"/>
      <c r="AHH8" s="75">
        <v>0</v>
      </c>
      <c r="AHI8" s="69"/>
      <c r="AHJ8" s="50"/>
      <c r="AHK8" s="75">
        <v>0</v>
      </c>
      <c r="AHL8" s="69"/>
      <c r="AHM8" s="50"/>
      <c r="AHN8" s="75">
        <v>0</v>
      </c>
      <c r="AHO8" s="69"/>
      <c r="AHP8" s="50"/>
      <c r="AHQ8" s="75">
        <v>0</v>
      </c>
      <c r="AHR8" s="69"/>
      <c r="AHS8" s="84">
        <f t="shared" si="0"/>
        <v>0</v>
      </c>
      <c r="AHT8" s="41">
        <v>2921</v>
      </c>
      <c r="AHU8" s="29">
        <v>3867</v>
      </c>
      <c r="AHV8" s="78">
        <f t="shared" si="1"/>
        <v>6788</v>
      </c>
      <c r="AHW8" s="80"/>
      <c r="AHX8" s="2" t="str">
        <f t="shared" si="2"/>
        <v/>
      </c>
      <c r="AHY8" s="2"/>
      <c r="AHZ8" s="81" t="str">
        <f t="shared" si="3"/>
        <v/>
      </c>
      <c r="AIA8" s="2" t="str">
        <f t="shared" si="4"/>
        <v/>
      </c>
      <c r="AIB8" s="81" t="str">
        <f t="shared" si="5"/>
        <v/>
      </c>
      <c r="AIC8" s="2" t="str">
        <f t="shared" si="6"/>
        <v/>
      </c>
      <c r="AID8" s="2" t="str">
        <f t="shared" si="7"/>
        <v/>
      </c>
      <c r="AIE8" s="35" t="str">
        <f t="shared" si="8"/>
        <v/>
      </c>
    </row>
    <row r="9" spans="1:915" ht="15" customHeight="1" x14ac:dyDescent="0.2">
      <c r="A9" s="3" t="s">
        <v>365</v>
      </c>
      <c r="B9" s="53" t="s">
        <v>423</v>
      </c>
      <c r="C9" s="50"/>
      <c r="D9" s="75">
        <v>0</v>
      </c>
      <c r="E9" s="66"/>
      <c r="F9" s="50"/>
      <c r="G9" s="75">
        <v>0</v>
      </c>
      <c r="H9" s="69"/>
      <c r="I9" s="50"/>
      <c r="J9" s="75">
        <v>0</v>
      </c>
      <c r="K9" s="69"/>
      <c r="L9" s="50"/>
      <c r="M9" s="75">
        <v>0</v>
      </c>
      <c r="N9" s="69"/>
      <c r="O9" s="50"/>
      <c r="P9" s="75">
        <v>0</v>
      </c>
      <c r="Q9" s="69"/>
      <c r="R9" s="50"/>
      <c r="S9" s="75">
        <v>0</v>
      </c>
      <c r="T9" s="69"/>
      <c r="U9" s="50"/>
      <c r="V9" s="75">
        <v>0</v>
      </c>
      <c r="W9" s="69"/>
      <c r="X9" s="50"/>
      <c r="Y9" s="75">
        <v>0</v>
      </c>
      <c r="Z9" s="69"/>
      <c r="AA9" s="50"/>
      <c r="AB9" s="75">
        <v>0</v>
      </c>
      <c r="AC9" s="69"/>
      <c r="AD9" s="50"/>
      <c r="AE9" s="75">
        <v>0</v>
      </c>
      <c r="AF9" s="69"/>
      <c r="AG9" s="50"/>
      <c r="AH9" s="75">
        <v>0</v>
      </c>
      <c r="AI9" s="69"/>
      <c r="AJ9" s="50"/>
      <c r="AK9" s="75">
        <v>0</v>
      </c>
      <c r="AL9" s="69"/>
      <c r="AM9" s="50"/>
      <c r="AN9" s="75">
        <v>0</v>
      </c>
      <c r="AO9" s="69"/>
      <c r="AP9" s="50"/>
      <c r="AQ9" s="75">
        <v>0</v>
      </c>
      <c r="AR9" s="69"/>
      <c r="AS9" s="50"/>
      <c r="AT9" s="75">
        <v>0</v>
      </c>
      <c r="AU9" s="69"/>
      <c r="AV9" s="50"/>
      <c r="AW9" s="75">
        <v>0</v>
      </c>
      <c r="AX9" s="69"/>
      <c r="AY9" s="50"/>
      <c r="AZ9" s="75">
        <v>0</v>
      </c>
      <c r="BA9" s="69"/>
      <c r="BB9" s="50"/>
      <c r="BC9" s="75">
        <v>0</v>
      </c>
      <c r="BD9" s="69"/>
      <c r="BE9" s="50"/>
      <c r="BF9" s="75">
        <v>0</v>
      </c>
      <c r="BG9" s="69"/>
      <c r="BH9" s="50"/>
      <c r="BI9" s="75">
        <v>0</v>
      </c>
      <c r="BJ9" s="69"/>
      <c r="BK9" s="50"/>
      <c r="BL9" s="75">
        <v>0</v>
      </c>
      <c r="BM9" s="69"/>
      <c r="BN9" s="50"/>
      <c r="BO9" s="75">
        <v>0</v>
      </c>
      <c r="BP9" s="69"/>
      <c r="BQ9" s="50"/>
      <c r="BR9" s="75">
        <v>0</v>
      </c>
      <c r="BS9" s="69"/>
      <c r="BT9" s="50"/>
      <c r="BU9" s="75">
        <v>0</v>
      </c>
      <c r="BV9" s="69"/>
      <c r="BW9" s="50"/>
      <c r="BX9" s="75">
        <v>0</v>
      </c>
      <c r="BY9" s="69"/>
      <c r="BZ9" s="50"/>
      <c r="CA9" s="75">
        <v>0</v>
      </c>
      <c r="CB9" s="69"/>
      <c r="CC9" s="50"/>
      <c r="CD9" s="75">
        <v>0</v>
      </c>
      <c r="CE9" s="69"/>
      <c r="CF9" s="50"/>
      <c r="CG9" s="75">
        <v>0</v>
      </c>
      <c r="CH9" s="69"/>
      <c r="CI9" s="50"/>
      <c r="CJ9" s="75">
        <v>0</v>
      </c>
      <c r="CK9" s="69"/>
      <c r="CL9" s="50"/>
      <c r="CM9" s="75">
        <v>0</v>
      </c>
      <c r="CN9" s="69"/>
      <c r="CO9" s="50"/>
      <c r="CP9" s="75">
        <v>0</v>
      </c>
      <c r="CQ9" s="69"/>
      <c r="CR9" s="50"/>
      <c r="CS9" s="75">
        <v>0</v>
      </c>
      <c r="CT9" s="69"/>
      <c r="CU9" s="50"/>
      <c r="CV9" s="75">
        <v>0</v>
      </c>
      <c r="CW9" s="69"/>
      <c r="CX9" s="50"/>
      <c r="CY9" s="75">
        <v>0</v>
      </c>
      <c r="CZ9" s="69"/>
      <c r="DA9" s="50"/>
      <c r="DB9" s="75">
        <v>0</v>
      </c>
      <c r="DC9" s="69"/>
      <c r="DD9" s="50"/>
      <c r="DE9" s="75">
        <v>0</v>
      </c>
      <c r="DF9" s="72"/>
      <c r="DG9" s="50"/>
      <c r="DH9" s="75">
        <v>0</v>
      </c>
      <c r="DI9" s="69"/>
      <c r="DJ9" s="50"/>
      <c r="DK9" s="75">
        <v>0</v>
      </c>
      <c r="DL9" s="69"/>
      <c r="DM9" s="50"/>
      <c r="DN9" s="75">
        <v>0</v>
      </c>
      <c r="DO9" s="69"/>
      <c r="DP9" s="50"/>
      <c r="DQ9" s="75">
        <v>0</v>
      </c>
      <c r="DR9" s="69"/>
      <c r="DS9" s="50"/>
      <c r="DT9" s="75">
        <v>0</v>
      </c>
      <c r="DU9" s="69"/>
      <c r="DV9" s="50"/>
      <c r="DW9" s="75">
        <v>0</v>
      </c>
      <c r="DX9" s="69"/>
      <c r="DY9" s="50"/>
      <c r="DZ9" s="75">
        <v>0</v>
      </c>
      <c r="EA9" s="69"/>
      <c r="EB9" s="50"/>
      <c r="EC9" s="75">
        <v>0</v>
      </c>
      <c r="ED9" s="69"/>
      <c r="EE9" s="50"/>
      <c r="EF9" s="75">
        <v>0</v>
      </c>
      <c r="EG9" s="69"/>
      <c r="EH9" s="50"/>
      <c r="EI9" s="75">
        <v>0</v>
      </c>
      <c r="EJ9" s="69"/>
      <c r="EK9" s="50"/>
      <c r="EL9" s="75">
        <v>0</v>
      </c>
      <c r="EM9" s="69"/>
      <c r="EN9" s="50"/>
      <c r="EO9" s="75">
        <v>0</v>
      </c>
      <c r="EP9" s="69"/>
      <c r="EQ9" s="50"/>
      <c r="ER9" s="75">
        <v>0</v>
      </c>
      <c r="ES9" s="69"/>
      <c r="ET9" s="50"/>
      <c r="EU9" s="75">
        <v>0</v>
      </c>
      <c r="EV9" s="69"/>
      <c r="EW9" s="50"/>
      <c r="EX9" s="75">
        <v>0</v>
      </c>
      <c r="EY9" s="69"/>
      <c r="EZ9" s="50"/>
      <c r="FA9" s="75">
        <v>0</v>
      </c>
      <c r="FB9" s="69"/>
      <c r="FC9" s="50"/>
      <c r="FD9" s="75">
        <v>0</v>
      </c>
      <c r="FE9" s="69"/>
      <c r="FF9" s="50"/>
      <c r="FG9" s="75">
        <v>0</v>
      </c>
      <c r="FH9" s="69"/>
      <c r="FI9" s="50"/>
      <c r="FJ9" s="75">
        <v>0</v>
      </c>
      <c r="FK9" s="69"/>
      <c r="FL9" s="50"/>
      <c r="FM9" s="75">
        <v>0</v>
      </c>
      <c r="FN9" s="69"/>
      <c r="FO9" s="50"/>
      <c r="FP9" s="75">
        <v>0</v>
      </c>
      <c r="FQ9" s="69"/>
      <c r="FR9" s="50"/>
      <c r="FS9" s="75">
        <v>0</v>
      </c>
      <c r="FT9" s="69"/>
      <c r="FU9" s="50"/>
      <c r="FV9" s="75">
        <v>0</v>
      </c>
      <c r="FW9" s="69"/>
      <c r="FX9" s="50"/>
      <c r="FY9" s="75">
        <v>0</v>
      </c>
      <c r="FZ9" s="69"/>
      <c r="GA9" s="50"/>
      <c r="GB9" s="75">
        <v>0</v>
      </c>
      <c r="GC9" s="69"/>
      <c r="GD9" s="50"/>
      <c r="GE9" s="75">
        <v>0</v>
      </c>
      <c r="GF9" s="69"/>
      <c r="GG9" s="50"/>
      <c r="GH9" s="75">
        <v>0</v>
      </c>
      <c r="GI9" s="69"/>
      <c r="GJ9" s="50"/>
      <c r="GK9" s="75">
        <v>0</v>
      </c>
      <c r="GL9" s="69"/>
      <c r="GM9" s="45"/>
      <c r="GN9" s="75">
        <v>0</v>
      </c>
      <c r="GO9" s="72"/>
      <c r="GP9" s="50"/>
      <c r="GQ9" s="75">
        <v>0</v>
      </c>
      <c r="GR9" s="69"/>
      <c r="GS9" s="50"/>
      <c r="GT9" s="75">
        <v>0</v>
      </c>
      <c r="GU9" s="69"/>
      <c r="GV9" s="50"/>
      <c r="GW9" s="75">
        <v>0</v>
      </c>
      <c r="GX9" s="69"/>
      <c r="GY9" s="50"/>
      <c r="GZ9" s="75">
        <v>0</v>
      </c>
      <c r="HA9" s="69"/>
      <c r="HB9" s="50"/>
      <c r="HC9" s="75">
        <v>0</v>
      </c>
      <c r="HD9" s="69"/>
      <c r="HE9" s="50"/>
      <c r="HF9" s="75">
        <v>0</v>
      </c>
      <c r="HG9" s="69"/>
      <c r="HH9" s="50"/>
      <c r="HI9" s="75">
        <v>0</v>
      </c>
      <c r="HJ9" s="69"/>
      <c r="HK9" s="50"/>
      <c r="HL9" s="75">
        <v>0</v>
      </c>
      <c r="HM9" s="69"/>
      <c r="HN9" s="50"/>
      <c r="HO9" s="75">
        <v>0</v>
      </c>
      <c r="HP9" s="69"/>
      <c r="HQ9" s="50"/>
      <c r="HR9" s="75">
        <v>0</v>
      </c>
      <c r="HS9" s="69"/>
      <c r="HT9" s="50"/>
      <c r="HU9" s="75">
        <v>0</v>
      </c>
      <c r="HV9" s="69"/>
      <c r="HW9" s="50"/>
      <c r="HX9" s="75">
        <v>0</v>
      </c>
      <c r="HY9" s="69"/>
      <c r="HZ9" s="50"/>
      <c r="IA9" s="75">
        <v>0</v>
      </c>
      <c r="IB9" s="69"/>
      <c r="IC9" s="50"/>
      <c r="ID9" s="75">
        <v>0</v>
      </c>
      <c r="IE9" s="69"/>
      <c r="IF9" s="50"/>
      <c r="IG9" s="75">
        <v>0</v>
      </c>
      <c r="IH9" s="69"/>
      <c r="II9" s="50"/>
      <c r="IJ9" s="75">
        <v>0</v>
      </c>
      <c r="IK9" s="69"/>
      <c r="IL9" s="50"/>
      <c r="IM9" s="75">
        <v>0</v>
      </c>
      <c r="IN9" s="69"/>
      <c r="IO9" s="50"/>
      <c r="IP9" s="75">
        <v>0</v>
      </c>
      <c r="IQ9" s="69"/>
      <c r="IR9" s="50"/>
      <c r="IS9" s="75">
        <v>0</v>
      </c>
      <c r="IT9" s="69"/>
      <c r="IU9" s="50"/>
      <c r="IV9" s="75">
        <v>0</v>
      </c>
      <c r="IW9" s="69"/>
      <c r="IX9" s="50"/>
      <c r="IY9" s="75">
        <v>0</v>
      </c>
      <c r="IZ9" s="69"/>
      <c r="JA9" s="50"/>
      <c r="JB9" s="75">
        <v>0</v>
      </c>
      <c r="JC9" s="69"/>
      <c r="JD9" s="50"/>
      <c r="JE9" s="75">
        <v>0</v>
      </c>
      <c r="JF9" s="69"/>
      <c r="JG9" s="50"/>
      <c r="JH9" s="75">
        <v>0</v>
      </c>
      <c r="JI9" s="69"/>
      <c r="JJ9" s="50"/>
      <c r="JK9" s="75">
        <v>0</v>
      </c>
      <c r="JL9" s="69"/>
      <c r="JM9" s="50"/>
      <c r="JN9" s="75">
        <v>0</v>
      </c>
      <c r="JO9" s="69"/>
      <c r="JP9" s="50"/>
      <c r="JQ9" s="75">
        <v>0</v>
      </c>
      <c r="JR9" s="69"/>
      <c r="JS9" s="50"/>
      <c r="JT9" s="75">
        <v>0</v>
      </c>
      <c r="JU9" s="69"/>
      <c r="JV9" s="50"/>
      <c r="JW9" s="75">
        <v>0</v>
      </c>
      <c r="JX9" s="69"/>
      <c r="JY9" s="50"/>
      <c r="JZ9" s="75">
        <v>0</v>
      </c>
      <c r="KA9" s="69"/>
      <c r="KB9" s="50"/>
      <c r="KC9" s="75">
        <v>0</v>
      </c>
      <c r="KD9" s="69"/>
      <c r="KE9" s="50"/>
      <c r="KF9" s="75">
        <v>0</v>
      </c>
      <c r="KG9" s="69"/>
      <c r="KH9" s="50"/>
      <c r="KI9" s="75">
        <v>0</v>
      </c>
      <c r="KJ9" s="69"/>
      <c r="KK9" s="50"/>
      <c r="KL9" s="75">
        <v>0</v>
      </c>
      <c r="KM9" s="69"/>
      <c r="KN9" s="50"/>
      <c r="KO9" s="75">
        <v>0</v>
      </c>
      <c r="KP9" s="69"/>
      <c r="KQ9" s="50"/>
      <c r="KR9" s="75">
        <v>0</v>
      </c>
      <c r="KS9" s="69"/>
      <c r="KT9" s="50"/>
      <c r="KU9" s="75">
        <v>0</v>
      </c>
      <c r="KV9" s="69"/>
      <c r="KW9" s="50"/>
      <c r="KX9" s="75">
        <v>0</v>
      </c>
      <c r="KY9" s="69"/>
      <c r="KZ9" s="50"/>
      <c r="LA9" s="75">
        <v>0</v>
      </c>
      <c r="LB9" s="69"/>
      <c r="LC9" s="50"/>
      <c r="LD9" s="75">
        <v>0</v>
      </c>
      <c r="LE9" s="69"/>
      <c r="LF9" s="50"/>
      <c r="LG9" s="75">
        <v>0</v>
      </c>
      <c r="LH9" s="69"/>
      <c r="LI9" s="50"/>
      <c r="LJ9" s="75">
        <v>0</v>
      </c>
      <c r="LK9" s="69"/>
      <c r="LL9" s="50"/>
      <c r="LM9" s="75">
        <v>0</v>
      </c>
      <c r="LN9" s="69"/>
      <c r="LO9" s="50"/>
      <c r="LP9" s="75">
        <v>0</v>
      </c>
      <c r="LQ9" s="69"/>
      <c r="LR9" s="50"/>
      <c r="LS9" s="75">
        <v>0</v>
      </c>
      <c r="LT9" s="69"/>
      <c r="LU9" s="50"/>
      <c r="LV9" s="75">
        <v>0</v>
      </c>
      <c r="LW9" s="69"/>
      <c r="LX9" s="50"/>
      <c r="LY9" s="75">
        <v>0</v>
      </c>
      <c r="LZ9" s="69"/>
      <c r="MA9" s="50"/>
      <c r="MB9" s="75">
        <v>0</v>
      </c>
      <c r="MC9" s="69"/>
      <c r="MD9" s="50"/>
      <c r="ME9" s="75">
        <v>0</v>
      </c>
      <c r="MF9" s="69"/>
      <c r="MG9" s="50"/>
      <c r="MH9" s="75">
        <v>0</v>
      </c>
      <c r="MI9" s="69"/>
      <c r="MJ9" s="50"/>
      <c r="MK9" s="75">
        <v>0</v>
      </c>
      <c r="ML9" s="69"/>
      <c r="MM9" s="50"/>
      <c r="MN9" s="75">
        <v>0</v>
      </c>
      <c r="MO9" s="69"/>
      <c r="MP9" s="50"/>
      <c r="MQ9" s="75">
        <v>0</v>
      </c>
      <c r="MR9" s="69"/>
      <c r="MS9" s="50"/>
      <c r="MT9" s="75">
        <v>0</v>
      </c>
      <c r="MU9" s="69"/>
      <c r="MV9" s="50"/>
      <c r="MW9" s="75">
        <v>0</v>
      </c>
      <c r="MX9" s="69"/>
      <c r="MY9" s="50"/>
      <c r="MZ9" s="75">
        <v>0</v>
      </c>
      <c r="NA9" s="69"/>
      <c r="NB9" s="50"/>
      <c r="NC9" s="75">
        <v>0</v>
      </c>
      <c r="ND9" s="69"/>
      <c r="NE9" s="50"/>
      <c r="NF9" s="75">
        <v>0</v>
      </c>
      <c r="NG9" s="69"/>
      <c r="NH9" s="50"/>
      <c r="NI9" s="75">
        <v>0</v>
      </c>
      <c r="NJ9" s="69"/>
      <c r="NK9" s="50"/>
      <c r="NL9" s="75">
        <v>0</v>
      </c>
      <c r="NM9" s="69"/>
      <c r="NN9" s="50"/>
      <c r="NO9" s="75">
        <v>0</v>
      </c>
      <c r="NP9" s="69"/>
      <c r="NQ9" s="50"/>
      <c r="NR9" s="75">
        <v>0</v>
      </c>
      <c r="NS9" s="69"/>
      <c r="NT9" s="50"/>
      <c r="NU9" s="75">
        <v>0</v>
      </c>
      <c r="NV9" s="69"/>
      <c r="NW9" s="50"/>
      <c r="NX9" s="75">
        <v>0</v>
      </c>
      <c r="NY9" s="69"/>
      <c r="NZ9" s="50"/>
      <c r="OA9" s="75">
        <v>0</v>
      </c>
      <c r="OB9" s="69"/>
      <c r="OC9" s="50"/>
      <c r="OD9" s="75">
        <v>0</v>
      </c>
      <c r="OE9" s="69"/>
      <c r="OF9" s="50"/>
      <c r="OG9" s="75">
        <v>0</v>
      </c>
      <c r="OH9" s="69"/>
      <c r="OI9" s="50"/>
      <c r="OJ9" s="75">
        <v>0</v>
      </c>
      <c r="OK9" s="69"/>
      <c r="OL9" s="50"/>
      <c r="OM9" s="75">
        <v>0</v>
      </c>
      <c r="ON9" s="69"/>
      <c r="OO9" s="50"/>
      <c r="OP9" s="75">
        <v>0</v>
      </c>
      <c r="OQ9" s="69"/>
      <c r="OR9" s="50"/>
      <c r="OS9" s="75">
        <v>0</v>
      </c>
      <c r="OT9" s="69"/>
      <c r="OU9" s="50"/>
      <c r="OV9" s="75">
        <v>0</v>
      </c>
      <c r="OW9" s="69"/>
      <c r="OX9" s="50"/>
      <c r="OY9" s="75">
        <v>0</v>
      </c>
      <c r="OZ9" s="69"/>
      <c r="PA9" s="50"/>
      <c r="PB9" s="75">
        <v>0</v>
      </c>
      <c r="PC9" s="69"/>
      <c r="PD9" s="50"/>
      <c r="PE9" s="75">
        <v>0</v>
      </c>
      <c r="PF9" s="69"/>
      <c r="PG9" s="50"/>
      <c r="PH9" s="75">
        <v>0</v>
      </c>
      <c r="PI9" s="69"/>
      <c r="PJ9" s="50"/>
      <c r="PK9" s="75">
        <v>0</v>
      </c>
      <c r="PL9" s="69"/>
      <c r="PM9" s="50"/>
      <c r="PN9" s="75">
        <v>0</v>
      </c>
      <c r="PO9" s="69"/>
      <c r="PP9" s="50"/>
      <c r="PQ9" s="75">
        <v>0</v>
      </c>
      <c r="PR9" s="69"/>
      <c r="PS9" s="50"/>
      <c r="PT9" s="75">
        <v>0</v>
      </c>
      <c r="PU9" s="69"/>
      <c r="PV9" s="50"/>
      <c r="PW9" s="75">
        <v>0</v>
      </c>
      <c r="PX9" s="69"/>
      <c r="PY9" s="50"/>
      <c r="PZ9" s="75">
        <v>0</v>
      </c>
      <c r="QA9" s="69"/>
      <c r="QB9" s="50"/>
      <c r="QC9" s="75">
        <v>0</v>
      </c>
      <c r="QD9" s="69"/>
      <c r="QE9" s="50"/>
      <c r="QF9" s="75">
        <v>0</v>
      </c>
      <c r="QG9" s="69"/>
      <c r="QH9" s="50"/>
      <c r="QI9" s="75">
        <v>0</v>
      </c>
      <c r="QJ9" s="69"/>
      <c r="QK9" s="50"/>
      <c r="QL9" s="75">
        <v>0</v>
      </c>
      <c r="QM9" s="69"/>
      <c r="QN9" s="50"/>
      <c r="QO9" s="75">
        <v>0</v>
      </c>
      <c r="QP9" s="69"/>
      <c r="QQ9" s="50"/>
      <c r="QR9" s="75">
        <v>0</v>
      </c>
      <c r="QS9" s="69"/>
      <c r="QT9" s="50"/>
      <c r="QU9" s="75">
        <v>0</v>
      </c>
      <c r="QV9" s="69"/>
      <c r="QW9" s="50"/>
      <c r="QX9" s="75">
        <v>0</v>
      </c>
      <c r="QY9" s="69"/>
      <c r="QZ9" s="50"/>
      <c r="RA9" s="75">
        <v>0</v>
      </c>
      <c r="RB9" s="69"/>
      <c r="RC9" s="50"/>
      <c r="RD9" s="75">
        <v>0</v>
      </c>
      <c r="RE9" s="69"/>
      <c r="RF9" s="50"/>
      <c r="RG9" s="75">
        <v>0</v>
      </c>
      <c r="RH9" s="69"/>
      <c r="RI9" s="50"/>
      <c r="RJ9" s="75">
        <v>0</v>
      </c>
      <c r="RK9" s="69"/>
      <c r="RL9" s="50"/>
      <c r="RM9" s="75">
        <v>0</v>
      </c>
      <c r="RN9" s="69"/>
      <c r="RO9" s="50"/>
      <c r="RP9" s="75">
        <v>0</v>
      </c>
      <c r="RQ9" s="69"/>
      <c r="RR9" s="50"/>
      <c r="RS9" s="75">
        <v>0</v>
      </c>
      <c r="RT9" s="69"/>
      <c r="RU9" s="50"/>
      <c r="RV9" s="75">
        <v>0</v>
      </c>
      <c r="RW9" s="69"/>
      <c r="RX9" s="50"/>
      <c r="RY9" s="75">
        <v>0</v>
      </c>
      <c r="RZ9" s="69"/>
      <c r="SA9" s="50"/>
      <c r="SB9" s="75">
        <v>0</v>
      </c>
      <c r="SC9" s="69"/>
      <c r="SD9" s="50"/>
      <c r="SE9" s="75">
        <v>0</v>
      </c>
      <c r="SF9" s="69"/>
      <c r="SG9" s="50"/>
      <c r="SH9" s="75">
        <v>0</v>
      </c>
      <c r="SI9" s="69"/>
      <c r="SJ9" s="50"/>
      <c r="SK9" s="75">
        <v>0</v>
      </c>
      <c r="SL9" s="69"/>
      <c r="SM9" s="50"/>
      <c r="SN9" s="75">
        <v>0</v>
      </c>
      <c r="SO9" s="69"/>
      <c r="SP9" s="50"/>
      <c r="SQ9" s="75">
        <v>0</v>
      </c>
      <c r="SR9" s="69"/>
      <c r="SS9" s="50"/>
      <c r="ST9" s="75">
        <v>0</v>
      </c>
      <c r="SU9" s="69"/>
      <c r="SV9" s="50"/>
      <c r="SW9" s="75">
        <v>0</v>
      </c>
      <c r="SX9" s="69"/>
      <c r="SY9" s="50"/>
      <c r="SZ9" s="75">
        <v>0</v>
      </c>
      <c r="TA9" s="69"/>
      <c r="TB9" s="50"/>
      <c r="TC9" s="75">
        <v>0</v>
      </c>
      <c r="TD9" s="69"/>
      <c r="TE9" s="50"/>
      <c r="TF9" s="75">
        <v>0</v>
      </c>
      <c r="TG9" s="69"/>
      <c r="TH9" s="50"/>
      <c r="TI9" s="75">
        <v>0</v>
      </c>
      <c r="TJ9" s="69"/>
      <c r="TK9" s="50"/>
      <c r="TL9" s="75">
        <v>0</v>
      </c>
      <c r="TM9" s="69"/>
      <c r="TN9" s="50"/>
      <c r="TO9" s="75">
        <v>0</v>
      </c>
      <c r="TP9" s="69"/>
      <c r="TQ9" s="50"/>
      <c r="TR9" s="75">
        <v>0</v>
      </c>
      <c r="TS9" s="69"/>
      <c r="TT9" s="50"/>
      <c r="TU9" s="75">
        <v>0</v>
      </c>
      <c r="TV9" s="69"/>
      <c r="TW9" s="50"/>
      <c r="TX9" s="75">
        <v>0</v>
      </c>
      <c r="TY9" s="69"/>
      <c r="TZ9" s="50"/>
      <c r="UA9" s="75">
        <v>0</v>
      </c>
      <c r="UB9" s="69"/>
      <c r="UC9" s="50"/>
      <c r="UD9" s="75">
        <v>0</v>
      </c>
      <c r="UE9" s="69"/>
      <c r="UF9" s="50"/>
      <c r="UG9" s="75">
        <v>0</v>
      </c>
      <c r="UH9" s="69"/>
      <c r="UI9" s="50"/>
      <c r="UJ9" s="75">
        <v>0</v>
      </c>
      <c r="UK9" s="69"/>
      <c r="UL9" s="50"/>
      <c r="UM9" s="75">
        <v>0</v>
      </c>
      <c r="UN9" s="69"/>
      <c r="UO9" s="50"/>
      <c r="UP9" s="75">
        <v>0</v>
      </c>
      <c r="UQ9" s="69"/>
      <c r="UR9" s="50"/>
      <c r="US9" s="75">
        <v>0</v>
      </c>
      <c r="UT9" s="69"/>
      <c r="UU9" s="50"/>
      <c r="UV9" s="75">
        <v>0</v>
      </c>
      <c r="UW9" s="69"/>
      <c r="UX9" s="50"/>
      <c r="UY9" s="75">
        <v>0</v>
      </c>
      <c r="UZ9" s="69"/>
      <c r="VA9" s="50"/>
      <c r="VB9" s="75">
        <v>0</v>
      </c>
      <c r="VC9" s="69"/>
      <c r="VD9" s="50"/>
      <c r="VE9" s="75">
        <v>0</v>
      </c>
      <c r="VF9" s="69"/>
      <c r="VG9" s="50"/>
      <c r="VH9" s="75">
        <v>0</v>
      </c>
      <c r="VI9" s="69"/>
      <c r="VJ9" s="50"/>
      <c r="VK9" s="75">
        <v>0</v>
      </c>
      <c r="VL9" s="69"/>
      <c r="VM9" s="50"/>
      <c r="VN9" s="75">
        <v>0</v>
      </c>
      <c r="VO9" s="69"/>
      <c r="VP9" s="50"/>
      <c r="VQ9" s="75">
        <v>0</v>
      </c>
      <c r="VR9" s="69"/>
      <c r="VS9" s="50"/>
      <c r="VT9" s="75">
        <v>0</v>
      </c>
      <c r="VU9" s="69"/>
      <c r="VV9" s="50"/>
      <c r="VW9" s="75">
        <v>0</v>
      </c>
      <c r="VX9" s="69"/>
      <c r="VY9" s="50"/>
      <c r="VZ9" s="75">
        <v>0</v>
      </c>
      <c r="WA9" s="69"/>
      <c r="WB9" s="50"/>
      <c r="WC9" s="75">
        <v>0</v>
      </c>
      <c r="WD9" s="69"/>
      <c r="WE9" s="50"/>
      <c r="WF9" s="75">
        <v>0</v>
      </c>
      <c r="WG9" s="69"/>
      <c r="WH9" s="50"/>
      <c r="WI9" s="75">
        <v>0</v>
      </c>
      <c r="WJ9" s="69"/>
      <c r="WK9" s="50"/>
      <c r="WL9" s="75">
        <v>0</v>
      </c>
      <c r="WM9" s="69"/>
      <c r="WN9" s="50"/>
      <c r="WO9" s="75">
        <v>0</v>
      </c>
      <c r="WP9" s="69"/>
      <c r="WQ9" s="50"/>
      <c r="WR9" s="75">
        <v>0</v>
      </c>
      <c r="WS9" s="69"/>
      <c r="WT9" s="50"/>
      <c r="WU9" s="75">
        <v>0</v>
      </c>
      <c r="WV9" s="69"/>
      <c r="WW9" s="50"/>
      <c r="WX9" s="75">
        <v>0</v>
      </c>
      <c r="WY9" s="69"/>
      <c r="WZ9" s="50"/>
      <c r="XA9" s="75">
        <v>0</v>
      </c>
      <c r="XB9" s="69"/>
      <c r="XC9" s="50"/>
      <c r="XD9" s="75">
        <v>0</v>
      </c>
      <c r="XE9" s="69"/>
      <c r="XF9" s="50"/>
      <c r="XG9" s="75">
        <v>0</v>
      </c>
      <c r="XH9" s="69"/>
      <c r="XI9" s="50"/>
      <c r="XJ9" s="75">
        <v>0</v>
      </c>
      <c r="XK9" s="69"/>
      <c r="XL9" s="50"/>
      <c r="XM9" s="75">
        <v>0</v>
      </c>
      <c r="XN9" s="69"/>
      <c r="XO9" s="50"/>
      <c r="XP9" s="75">
        <v>0</v>
      </c>
      <c r="XQ9" s="69"/>
      <c r="XR9" s="50"/>
      <c r="XS9" s="75">
        <v>0</v>
      </c>
      <c r="XT9" s="69"/>
      <c r="XU9" s="50"/>
      <c r="XV9" s="75">
        <v>0</v>
      </c>
      <c r="XW9" s="69"/>
      <c r="XX9" s="51">
        <v>32</v>
      </c>
      <c r="XY9" s="75">
        <v>1.3697457409468368E-3</v>
      </c>
      <c r="XZ9" s="69"/>
      <c r="YA9" s="51">
        <v>6</v>
      </c>
      <c r="YB9" s="75">
        <v>2.4371420447621755E-4</v>
      </c>
      <c r="YC9" s="69"/>
      <c r="YD9" s="51">
        <v>7</v>
      </c>
      <c r="YE9" s="75">
        <v>2.9763170202814744E-4</v>
      </c>
      <c r="YF9" s="69"/>
      <c r="YG9" s="51">
        <v>16</v>
      </c>
      <c r="YH9" s="75">
        <v>6.7885782171496457E-4</v>
      </c>
      <c r="YI9" s="69"/>
      <c r="YJ9" s="51">
        <v>10</v>
      </c>
      <c r="YK9" s="75">
        <v>4.56183568267871E-4</v>
      </c>
      <c r="YL9" s="69"/>
      <c r="YM9" s="51">
        <v>9</v>
      </c>
      <c r="YN9" s="75">
        <v>3.8535645472061658E-4</v>
      </c>
      <c r="YO9" s="69"/>
      <c r="YP9" s="51">
        <v>8</v>
      </c>
      <c r="YQ9" s="75">
        <v>3.4242177802508238E-4</v>
      </c>
      <c r="YR9" s="69"/>
      <c r="YS9" s="51">
        <v>134</v>
      </c>
      <c r="YT9" s="75">
        <v>5.3993069546297038E-3</v>
      </c>
      <c r="YU9" s="69"/>
      <c r="YV9" s="51">
        <v>13</v>
      </c>
      <c r="YW9" s="75">
        <v>5.3754548461792918E-4</v>
      </c>
      <c r="YX9" s="69"/>
      <c r="YY9" s="51">
        <v>16</v>
      </c>
      <c r="YZ9" s="75">
        <v>6.8584165630760003E-4</v>
      </c>
      <c r="ZA9" s="69"/>
      <c r="ZB9" s="51">
        <v>26</v>
      </c>
      <c r="ZC9" s="75">
        <v>1.0703112135682529E-3</v>
      </c>
      <c r="ZD9" s="69"/>
      <c r="ZE9" s="51">
        <v>14</v>
      </c>
      <c r="ZF9" s="75">
        <v>6.5143548462146949E-4</v>
      </c>
      <c r="ZG9" s="69"/>
      <c r="ZH9" s="51">
        <v>10</v>
      </c>
      <c r="ZI9" s="75">
        <v>4.2396235214312971E-4</v>
      </c>
      <c r="ZJ9" s="69"/>
      <c r="ZK9" s="51">
        <v>9</v>
      </c>
      <c r="ZL9" s="75">
        <v>4.1503343324878947E-4</v>
      </c>
      <c r="ZM9" s="69"/>
      <c r="ZN9" s="51">
        <v>7</v>
      </c>
      <c r="ZO9" s="75">
        <v>3.0265035237148167E-4</v>
      </c>
      <c r="ZP9" s="69"/>
      <c r="ZQ9" s="51">
        <v>3</v>
      </c>
      <c r="ZR9" s="75">
        <v>1.3392259274139549E-4</v>
      </c>
      <c r="ZS9" s="69"/>
      <c r="ZT9" s="51">
        <v>21</v>
      </c>
      <c r="ZU9" s="75">
        <v>8.7980225396958403E-4</v>
      </c>
      <c r="ZV9" s="69"/>
      <c r="ZW9" s="51">
        <v>14</v>
      </c>
      <c r="ZX9" s="75">
        <v>5.9806057499252427E-4</v>
      </c>
      <c r="ZY9" s="69"/>
      <c r="ZZ9" s="51">
        <v>95</v>
      </c>
      <c r="AAA9" s="75">
        <v>3.9580034997083579E-3</v>
      </c>
      <c r="AAB9" s="69"/>
      <c r="AAC9" s="51">
        <v>28</v>
      </c>
      <c r="AAD9" s="75">
        <v>1.2377878962026435E-3</v>
      </c>
      <c r="AAE9" s="69"/>
      <c r="AAF9" s="51">
        <v>120</v>
      </c>
      <c r="AAG9" s="75">
        <v>5.0996557732353063E-3</v>
      </c>
      <c r="AAH9" s="69"/>
      <c r="AAI9" s="51">
        <v>404</v>
      </c>
      <c r="AAJ9" s="75">
        <v>1.7055768987208172E-2</v>
      </c>
      <c r="AAK9" s="69"/>
      <c r="AAL9" s="51">
        <v>687</v>
      </c>
      <c r="AAM9" s="75">
        <v>2.746242404860889E-2</v>
      </c>
      <c r="AAN9" s="69"/>
      <c r="AAO9" s="51">
        <v>622</v>
      </c>
      <c r="AAP9" s="75">
        <v>2.7878624893550266E-2</v>
      </c>
      <c r="AAQ9" s="69"/>
      <c r="AAR9" s="51">
        <v>1107</v>
      </c>
      <c r="AAS9" s="75">
        <v>4.5087976539589444E-2</v>
      </c>
      <c r="AAT9" s="69"/>
      <c r="AAU9" s="51">
        <v>527</v>
      </c>
      <c r="AAV9" s="75">
        <v>2.1175714228311972E-2</v>
      </c>
      <c r="AAW9" s="69"/>
      <c r="AAX9" s="51">
        <v>601</v>
      </c>
      <c r="AAY9" s="75">
        <v>2.5244675935649177E-2</v>
      </c>
      <c r="AAZ9" s="69"/>
      <c r="ABA9" s="51">
        <v>33</v>
      </c>
      <c r="ABB9" s="75">
        <v>1.3702611800855374E-3</v>
      </c>
      <c r="ABC9" s="69"/>
      <c r="ABD9" s="51">
        <v>15</v>
      </c>
      <c r="ABE9" s="75">
        <v>5.8957629117207763E-4</v>
      </c>
      <c r="ABF9" s="69"/>
      <c r="ABG9" s="51">
        <v>6</v>
      </c>
      <c r="ABH9" s="75">
        <v>2.5275928890386722E-4</v>
      </c>
      <c r="ABI9" s="69"/>
      <c r="ABJ9" s="50"/>
      <c r="ABK9" s="75">
        <v>0</v>
      </c>
      <c r="ABL9" s="69"/>
      <c r="ABM9" s="50"/>
      <c r="ABN9" s="75">
        <v>0</v>
      </c>
      <c r="ABO9" s="69"/>
      <c r="ABP9" s="50"/>
      <c r="ABQ9" s="75">
        <v>0</v>
      </c>
      <c r="ABR9" s="69"/>
      <c r="ABS9" s="50"/>
      <c r="ABT9" s="75">
        <v>0</v>
      </c>
      <c r="ABU9" s="69"/>
      <c r="ABV9" s="50"/>
      <c r="ABW9" s="75">
        <v>0</v>
      </c>
      <c r="ABX9" s="69"/>
      <c r="ABY9" s="50"/>
      <c r="ABZ9" s="75">
        <v>0</v>
      </c>
      <c r="ACA9" s="69"/>
      <c r="ACB9" s="50"/>
      <c r="ACC9" s="75">
        <v>0</v>
      </c>
      <c r="ACD9" s="69"/>
      <c r="ACE9" s="50"/>
      <c r="ACF9" s="75">
        <v>0</v>
      </c>
      <c r="ACG9" s="69"/>
      <c r="ACH9" s="50"/>
      <c r="ACI9" s="75">
        <v>0</v>
      </c>
      <c r="ACJ9" s="69"/>
      <c r="ACK9" s="50"/>
      <c r="ACL9" s="75">
        <v>0</v>
      </c>
      <c r="ACM9" s="69"/>
      <c r="ACN9" s="50"/>
      <c r="ACO9" s="75">
        <v>0</v>
      </c>
      <c r="ACP9" s="69"/>
      <c r="ACQ9" s="50"/>
      <c r="ACR9" s="75">
        <v>0</v>
      </c>
      <c r="ACS9" s="69"/>
      <c r="ACT9" s="50"/>
      <c r="ACU9" s="75">
        <v>0</v>
      </c>
      <c r="ACV9" s="69"/>
      <c r="ACW9" s="50"/>
      <c r="ACX9" s="75">
        <v>0</v>
      </c>
      <c r="ACY9" s="69"/>
      <c r="ACZ9" s="50"/>
      <c r="ADA9" s="75">
        <v>0</v>
      </c>
      <c r="ADB9" s="69"/>
      <c r="ADC9" s="50"/>
      <c r="ADD9" s="75">
        <v>0</v>
      </c>
      <c r="ADE9" s="69"/>
      <c r="ADF9" s="50"/>
      <c r="ADG9" s="75">
        <v>0</v>
      </c>
      <c r="ADH9" s="69"/>
      <c r="ADI9" s="50"/>
      <c r="ADJ9" s="75">
        <v>0</v>
      </c>
      <c r="ADK9" s="69"/>
      <c r="ADL9" s="50"/>
      <c r="ADM9" s="75">
        <v>0</v>
      </c>
      <c r="ADN9" s="69"/>
      <c r="ADO9" s="50"/>
      <c r="ADP9" s="75">
        <v>0</v>
      </c>
      <c r="ADQ9" s="69"/>
      <c r="ADR9" s="50"/>
      <c r="ADS9" s="75">
        <v>0</v>
      </c>
      <c r="ADT9" s="69"/>
      <c r="ADU9" s="50"/>
      <c r="ADV9" s="75">
        <v>0</v>
      </c>
      <c r="ADW9" s="69"/>
      <c r="ADX9" s="50"/>
      <c r="ADY9" s="75">
        <v>0</v>
      </c>
      <c r="ADZ9" s="69"/>
      <c r="AEA9" s="50"/>
      <c r="AEB9" s="75">
        <v>0</v>
      </c>
      <c r="AEC9" s="69"/>
      <c r="AED9" s="50"/>
      <c r="AEE9" s="75">
        <v>0</v>
      </c>
      <c r="AEF9" s="69"/>
      <c r="AEG9" s="50"/>
      <c r="AEH9" s="75">
        <v>0</v>
      </c>
      <c r="AEI9" s="69"/>
      <c r="AEJ9" s="50"/>
      <c r="AEK9" s="75">
        <v>0</v>
      </c>
      <c r="AEL9" s="69"/>
      <c r="AEM9" s="50"/>
      <c r="AEN9" s="75">
        <v>0</v>
      </c>
      <c r="AEO9" s="69"/>
      <c r="AEP9" s="50"/>
      <c r="AEQ9" s="75">
        <v>0</v>
      </c>
      <c r="AER9" s="69"/>
      <c r="AES9" s="50"/>
      <c r="AET9" s="75">
        <v>0</v>
      </c>
      <c r="AEU9" s="69"/>
      <c r="AEV9" s="50"/>
      <c r="AEW9" s="75">
        <v>0</v>
      </c>
      <c r="AEX9" s="69"/>
      <c r="AEY9" s="50"/>
      <c r="AEZ9" s="75">
        <v>0</v>
      </c>
      <c r="AFA9" s="69"/>
      <c r="AFB9" s="50"/>
      <c r="AFC9" s="75">
        <v>0</v>
      </c>
      <c r="AFD9" s="69"/>
      <c r="AFE9" s="50"/>
      <c r="AFF9" s="75">
        <v>0</v>
      </c>
      <c r="AFG9" s="69"/>
      <c r="AFH9" s="50"/>
      <c r="AFI9" s="75">
        <v>0</v>
      </c>
      <c r="AFJ9" s="69"/>
      <c r="AFK9" s="50"/>
      <c r="AFL9" s="75">
        <v>0</v>
      </c>
      <c r="AFM9" s="69"/>
      <c r="AFN9" s="50"/>
      <c r="AFO9" s="75">
        <v>0</v>
      </c>
      <c r="AFP9" s="69"/>
      <c r="AFQ9" s="50"/>
      <c r="AFR9" s="75">
        <v>0</v>
      </c>
      <c r="AFS9" s="69"/>
      <c r="AFT9" s="50"/>
      <c r="AFU9" s="75">
        <v>0</v>
      </c>
      <c r="AFV9" s="69"/>
      <c r="AFW9" s="50"/>
      <c r="AFX9" s="75">
        <v>0</v>
      </c>
      <c r="AFY9" s="69"/>
      <c r="AFZ9" s="50"/>
      <c r="AGA9" s="75">
        <v>0</v>
      </c>
      <c r="AGB9" s="69"/>
      <c r="AGC9" s="50"/>
      <c r="AGD9" s="75">
        <v>0</v>
      </c>
      <c r="AGE9" s="69"/>
      <c r="AGF9" s="50"/>
      <c r="AGG9" s="75">
        <v>0</v>
      </c>
      <c r="AGH9" s="69"/>
      <c r="AGI9" s="50"/>
      <c r="AGJ9" s="75">
        <v>0</v>
      </c>
      <c r="AGK9" s="69"/>
      <c r="AGL9" s="50"/>
      <c r="AGM9" s="75">
        <v>0</v>
      </c>
      <c r="AGN9" s="69"/>
      <c r="AGO9" s="50"/>
      <c r="AGP9" s="75">
        <v>0</v>
      </c>
      <c r="AGQ9" s="69"/>
      <c r="AGR9" s="50"/>
      <c r="AGS9" s="75">
        <v>0</v>
      </c>
      <c r="AGT9" s="69"/>
      <c r="AGU9" s="50"/>
      <c r="AGV9" s="75">
        <v>0</v>
      </c>
      <c r="AGW9" s="69"/>
      <c r="AGX9" s="50"/>
      <c r="AGY9" s="75">
        <v>0</v>
      </c>
      <c r="AGZ9" s="69"/>
      <c r="AHA9" s="50"/>
      <c r="AHB9" s="75">
        <v>0</v>
      </c>
      <c r="AHC9" s="69"/>
      <c r="AHD9" s="50"/>
      <c r="AHE9" s="75">
        <v>0</v>
      </c>
      <c r="AHF9" s="69"/>
      <c r="AHG9" s="50"/>
      <c r="AHH9" s="75">
        <v>0</v>
      </c>
      <c r="AHI9" s="69"/>
      <c r="AHJ9" s="50"/>
      <c r="AHK9" s="75">
        <v>0</v>
      </c>
      <c r="AHL9" s="69"/>
      <c r="AHM9" s="50"/>
      <c r="AHN9" s="75">
        <v>0</v>
      </c>
      <c r="AHO9" s="69"/>
      <c r="AHP9" s="50"/>
      <c r="AHQ9" s="75">
        <v>0</v>
      </c>
      <c r="AHR9" s="69"/>
      <c r="AHS9" s="84">
        <f t="shared" si="0"/>
        <v>0</v>
      </c>
      <c r="AHT9" s="41">
        <v>4600</v>
      </c>
      <c r="AHU9" s="29">
        <v>7802</v>
      </c>
      <c r="AHV9" s="78">
        <f t="shared" si="1"/>
        <v>12402</v>
      </c>
      <c r="AHW9" s="80"/>
      <c r="AHX9" s="2" t="str">
        <f t="shared" si="2"/>
        <v/>
      </c>
      <c r="AHY9" s="2"/>
      <c r="AHZ9" s="81" t="str">
        <f t="shared" si="3"/>
        <v/>
      </c>
      <c r="AIA9" s="2" t="str">
        <f t="shared" si="4"/>
        <v/>
      </c>
      <c r="AIB9" s="81" t="str">
        <f t="shared" si="5"/>
        <v/>
      </c>
      <c r="AIC9" s="2" t="str">
        <f t="shared" si="6"/>
        <v/>
      </c>
      <c r="AID9" s="2" t="str">
        <f t="shared" si="7"/>
        <v/>
      </c>
      <c r="AIE9" s="35" t="str">
        <f t="shared" si="8"/>
        <v/>
      </c>
    </row>
    <row r="10" spans="1:915" ht="15" customHeight="1" x14ac:dyDescent="0.2">
      <c r="A10" s="3" t="s">
        <v>366</v>
      </c>
      <c r="B10" s="53" t="s">
        <v>424</v>
      </c>
      <c r="C10" s="51">
        <v>403</v>
      </c>
      <c r="D10" s="75">
        <v>1.4656144306651634E-2</v>
      </c>
      <c r="E10" s="67"/>
      <c r="F10" s="51">
        <v>235</v>
      </c>
      <c r="G10" s="75">
        <v>7.8853768203476279E-3</v>
      </c>
      <c r="H10" s="68"/>
      <c r="I10" s="51">
        <v>618</v>
      </c>
      <c r="J10" s="75">
        <v>1.9378508043021544E-2</v>
      </c>
      <c r="K10" s="68"/>
      <c r="L10" s="51">
        <v>352</v>
      </c>
      <c r="M10" s="75">
        <v>1.1776119902311732E-2</v>
      </c>
      <c r="N10" s="68"/>
      <c r="O10" s="51">
        <v>219</v>
      </c>
      <c r="P10" s="75">
        <v>7.8086001568851175E-3</v>
      </c>
      <c r="Q10" s="68"/>
      <c r="R10" s="51">
        <v>225</v>
      </c>
      <c r="S10" s="75">
        <v>8.3484842862973536E-3</v>
      </c>
      <c r="T10" s="68"/>
      <c r="U10" s="51">
        <v>317</v>
      </c>
      <c r="V10" s="75">
        <v>1.2123761808238039E-2</v>
      </c>
      <c r="W10" s="68"/>
      <c r="X10" s="51">
        <v>178</v>
      </c>
      <c r="Y10" s="75">
        <v>7.1832122679580303E-3</v>
      </c>
      <c r="Z10" s="68"/>
      <c r="AA10" s="51">
        <v>1142</v>
      </c>
      <c r="AB10" s="75">
        <v>4.4090961738928999E-2</v>
      </c>
      <c r="AC10" s="68"/>
      <c r="AD10" s="51">
        <v>288</v>
      </c>
      <c r="AE10" s="75">
        <v>1.1451292246520875E-2</v>
      </c>
      <c r="AF10" s="68"/>
      <c r="AG10" s="51">
        <v>336</v>
      </c>
      <c r="AH10" s="75">
        <v>1.3186813186813187E-2</v>
      </c>
      <c r="AI10" s="68"/>
      <c r="AJ10" s="51">
        <v>199</v>
      </c>
      <c r="AK10" s="75">
        <v>7.23399614671562E-3</v>
      </c>
      <c r="AL10" s="68"/>
      <c r="AM10" s="51">
        <v>316</v>
      </c>
      <c r="AN10" s="75">
        <v>1.1513097970634314E-2</v>
      </c>
      <c r="AO10" s="68"/>
      <c r="AP10" s="51">
        <v>661</v>
      </c>
      <c r="AQ10" s="75">
        <v>2.4732470253685551E-2</v>
      </c>
      <c r="AR10" s="68"/>
      <c r="AS10" s="51">
        <v>157</v>
      </c>
      <c r="AT10" s="75">
        <v>6.0412498076035095E-3</v>
      </c>
      <c r="AU10" s="69"/>
      <c r="AV10" s="51">
        <v>226</v>
      </c>
      <c r="AW10" s="75">
        <v>9.6023113528212103E-3</v>
      </c>
      <c r="AX10" s="68"/>
      <c r="AY10" s="51">
        <v>610</v>
      </c>
      <c r="AZ10" s="75">
        <v>2.4970322158090794E-2</v>
      </c>
      <c r="BA10" s="68"/>
      <c r="BB10" s="51">
        <v>122</v>
      </c>
      <c r="BC10" s="75">
        <v>4.6957391940264043E-3</v>
      </c>
      <c r="BD10" s="68"/>
      <c r="BE10" s="51">
        <v>520</v>
      </c>
      <c r="BF10" s="75">
        <v>2.0882695474077347E-2</v>
      </c>
      <c r="BG10" s="68"/>
      <c r="BH10" s="51">
        <v>69</v>
      </c>
      <c r="BI10" s="75">
        <v>2.9705527811262271E-3</v>
      </c>
      <c r="BJ10" s="68"/>
      <c r="BK10" s="51">
        <v>114</v>
      </c>
      <c r="BL10" s="75">
        <v>5.2500690798563138E-3</v>
      </c>
      <c r="BM10" s="68"/>
      <c r="BN10" s="51">
        <v>78</v>
      </c>
      <c r="BO10" s="75">
        <v>3.1806875178403949E-3</v>
      </c>
      <c r="BP10" s="68"/>
      <c r="BQ10" s="51">
        <v>99</v>
      </c>
      <c r="BR10" s="75">
        <v>4.5797289170560205E-3</v>
      </c>
      <c r="BS10" s="68"/>
      <c r="BT10" s="51">
        <v>15</v>
      </c>
      <c r="BU10" s="75">
        <v>7.2275224053194561E-4</v>
      </c>
      <c r="BV10" s="68"/>
      <c r="BW10" s="51">
        <v>70</v>
      </c>
      <c r="BX10" s="75">
        <v>3.6149555876884942E-3</v>
      </c>
      <c r="BY10" s="68"/>
      <c r="BZ10" s="51">
        <v>246</v>
      </c>
      <c r="CA10" s="75">
        <v>1.2909319899244332E-2</v>
      </c>
      <c r="CB10" s="68"/>
      <c r="CC10" s="51">
        <v>85</v>
      </c>
      <c r="CD10" s="75">
        <v>4.3952634572625264E-3</v>
      </c>
      <c r="CE10" s="68"/>
      <c r="CF10" s="51">
        <v>97</v>
      </c>
      <c r="CG10" s="75">
        <v>4.6480425511524273E-3</v>
      </c>
      <c r="CH10" s="68"/>
      <c r="CI10" s="51">
        <v>33</v>
      </c>
      <c r="CJ10" s="75">
        <v>1.4864864864864865E-3</v>
      </c>
      <c r="CK10" s="68"/>
      <c r="CL10" s="51">
        <v>68</v>
      </c>
      <c r="CM10" s="75">
        <v>2.9507485354740726E-3</v>
      </c>
      <c r="CN10" s="68"/>
      <c r="CO10" s="51">
        <v>120</v>
      </c>
      <c r="CP10" s="75">
        <v>5.098789037603569E-3</v>
      </c>
      <c r="CQ10" s="68"/>
      <c r="CR10" s="51">
        <v>124</v>
      </c>
      <c r="CS10" s="75">
        <v>5.3347100326966096E-3</v>
      </c>
      <c r="CT10" s="68"/>
      <c r="CU10" s="51">
        <v>58</v>
      </c>
      <c r="CV10" s="75">
        <v>2.763088942880282E-3</v>
      </c>
      <c r="CW10" s="68"/>
      <c r="CX10" s="51">
        <v>48</v>
      </c>
      <c r="CY10" s="75">
        <v>2.215350533068722E-3</v>
      </c>
      <c r="CZ10" s="68"/>
      <c r="DA10" s="51">
        <v>30</v>
      </c>
      <c r="DB10" s="75">
        <v>1.491498458784926E-3</v>
      </c>
      <c r="DC10" s="68"/>
      <c r="DD10" s="51">
        <v>37</v>
      </c>
      <c r="DE10" s="75">
        <v>1.7370076522229003E-3</v>
      </c>
      <c r="DF10" s="73"/>
      <c r="DG10" s="51">
        <v>73</v>
      </c>
      <c r="DH10" s="75">
        <v>3.3970868816603846E-3</v>
      </c>
      <c r="DI10" s="68"/>
      <c r="DJ10" s="51">
        <v>100</v>
      </c>
      <c r="DK10" s="75">
        <v>3.6975411351451285E-3</v>
      </c>
      <c r="DL10" s="68"/>
      <c r="DM10" s="51">
        <v>640</v>
      </c>
      <c r="DN10" s="75">
        <v>1.9528270222439203E-2</v>
      </c>
      <c r="DO10" s="68"/>
      <c r="DP10" s="51">
        <v>548</v>
      </c>
      <c r="DQ10" s="75">
        <v>1.9738500882469475E-2</v>
      </c>
      <c r="DR10" s="68"/>
      <c r="DS10" s="51">
        <v>373</v>
      </c>
      <c r="DT10" s="75">
        <v>1.4138963648080058E-2</v>
      </c>
      <c r="DU10" s="68"/>
      <c r="DV10" s="51">
        <v>203</v>
      </c>
      <c r="DW10" s="75">
        <v>8.1268265342888026E-3</v>
      </c>
      <c r="DX10" s="68"/>
      <c r="DY10" s="51">
        <v>263</v>
      </c>
      <c r="DZ10" s="75">
        <v>1.0271030227290479E-2</v>
      </c>
      <c r="EA10" s="68"/>
      <c r="EB10" s="51">
        <v>205</v>
      </c>
      <c r="EC10" s="75">
        <v>7.7032917480835709E-3</v>
      </c>
      <c r="ED10" s="68"/>
      <c r="EE10" s="51">
        <v>261</v>
      </c>
      <c r="EF10" s="75">
        <v>9.928484479610469E-3</v>
      </c>
      <c r="EG10" s="68"/>
      <c r="EH10" s="51">
        <v>140</v>
      </c>
      <c r="EI10" s="75">
        <v>5.5805795830509829E-3</v>
      </c>
      <c r="EJ10" s="68"/>
      <c r="EK10" s="51">
        <v>530</v>
      </c>
      <c r="EL10" s="75">
        <v>2.1135747328122508E-2</v>
      </c>
      <c r="EM10" s="68"/>
      <c r="EN10" s="51">
        <v>136</v>
      </c>
      <c r="EO10" s="75">
        <v>5.5143332116936302E-3</v>
      </c>
      <c r="EP10" s="68"/>
      <c r="EQ10" s="51">
        <v>200</v>
      </c>
      <c r="ER10" s="75">
        <v>8.9895720963682132E-3</v>
      </c>
      <c r="ES10" s="68"/>
      <c r="ET10" s="51">
        <v>228</v>
      </c>
      <c r="EU10" s="75">
        <v>8.979559686503092E-3</v>
      </c>
      <c r="EV10" s="68"/>
      <c r="EW10" s="51">
        <v>274</v>
      </c>
      <c r="EX10" s="75">
        <v>1.0642429892022062E-2</v>
      </c>
      <c r="EY10" s="68"/>
      <c r="EZ10" s="51">
        <v>484</v>
      </c>
      <c r="FA10" s="75">
        <v>2.0688181235306691E-2</v>
      </c>
      <c r="FB10" s="68"/>
      <c r="FC10" s="51">
        <v>238</v>
      </c>
      <c r="FD10" s="75">
        <v>1.0084318461082157E-2</v>
      </c>
      <c r="FE10" s="68"/>
      <c r="FF10" s="51">
        <v>701</v>
      </c>
      <c r="FG10" s="75">
        <v>2.3636915399399803E-2</v>
      </c>
      <c r="FH10" s="68"/>
      <c r="FI10" s="51">
        <v>898</v>
      </c>
      <c r="FJ10" s="75">
        <v>3.0397400311421029E-2</v>
      </c>
      <c r="FK10" s="68"/>
      <c r="FL10" s="51">
        <v>622</v>
      </c>
      <c r="FM10" s="75">
        <v>2.4375906258572715E-2</v>
      </c>
      <c r="FN10" s="68"/>
      <c r="FO10" s="51">
        <v>717</v>
      </c>
      <c r="FP10" s="75">
        <v>2.67627188234855E-2</v>
      </c>
      <c r="FQ10" s="68"/>
      <c r="FR10" s="51">
        <v>678</v>
      </c>
      <c r="FS10" s="75">
        <v>2.5420869108769825E-2</v>
      </c>
      <c r="FT10" s="68"/>
      <c r="FU10" s="51">
        <v>490</v>
      </c>
      <c r="FV10" s="75">
        <v>1.9298936589208351E-2</v>
      </c>
      <c r="FW10" s="68"/>
      <c r="FX10" s="51">
        <v>642</v>
      </c>
      <c r="FY10" s="75">
        <v>2.5063439390981847E-2</v>
      </c>
      <c r="FZ10" s="68"/>
      <c r="GA10" s="51">
        <v>1147</v>
      </c>
      <c r="GB10" s="75">
        <v>4.1097853738937262E-2</v>
      </c>
      <c r="GC10" s="68"/>
      <c r="GD10" s="51">
        <v>1840</v>
      </c>
      <c r="GE10" s="75">
        <v>6.3106629625818839E-2</v>
      </c>
      <c r="GF10" s="68"/>
      <c r="GG10" s="51">
        <v>933</v>
      </c>
      <c r="GH10" s="75">
        <v>3.6688950058985453E-2</v>
      </c>
      <c r="GI10" s="68"/>
      <c r="GJ10" s="51">
        <v>1281</v>
      </c>
      <c r="GK10" s="75">
        <v>4.8943567798876708E-2</v>
      </c>
      <c r="GL10" s="68"/>
      <c r="GM10" s="44">
        <v>2595</v>
      </c>
      <c r="GN10" s="75">
        <v>0.1032178513185633</v>
      </c>
      <c r="GO10" s="73"/>
      <c r="GP10" s="51">
        <v>2909</v>
      </c>
      <c r="GQ10" s="75">
        <v>0.1052498281413944</v>
      </c>
      <c r="GR10" s="68"/>
      <c r="GS10" s="51">
        <v>5005</v>
      </c>
      <c r="GT10" s="75">
        <v>0.17801885114707452</v>
      </c>
      <c r="GU10" s="68"/>
      <c r="GV10" s="51">
        <v>4125</v>
      </c>
      <c r="GW10" s="75">
        <v>0.13809380335442403</v>
      </c>
      <c r="GX10" s="68"/>
      <c r="GY10" s="51">
        <v>3896</v>
      </c>
      <c r="GZ10" s="75">
        <v>0.13091837763365705</v>
      </c>
      <c r="HA10" s="68"/>
      <c r="HB10" s="51">
        <v>3456</v>
      </c>
      <c r="HC10" s="75">
        <v>0.13939418384221353</v>
      </c>
      <c r="HD10" s="68"/>
      <c r="HE10" s="51">
        <v>3517</v>
      </c>
      <c r="HF10" s="75">
        <v>0.13135878090684994</v>
      </c>
      <c r="HG10" s="68"/>
      <c r="HH10" s="51">
        <v>4128</v>
      </c>
      <c r="HI10" s="75">
        <v>0.1543754674644727</v>
      </c>
      <c r="HJ10" s="68"/>
      <c r="HK10" s="51">
        <v>5082</v>
      </c>
      <c r="HL10" s="75">
        <v>0.17000635600307765</v>
      </c>
      <c r="HM10" s="68"/>
      <c r="HN10" s="51">
        <v>4285</v>
      </c>
      <c r="HO10" s="75">
        <v>0.14180759175298674</v>
      </c>
      <c r="HP10" s="68"/>
      <c r="HQ10" s="51">
        <v>2537</v>
      </c>
      <c r="HR10" s="75">
        <v>0.10609735697557712</v>
      </c>
      <c r="HS10" s="68"/>
      <c r="HT10" s="51">
        <v>3708</v>
      </c>
      <c r="HU10" s="75">
        <v>0.12141056284993942</v>
      </c>
      <c r="HV10" s="68"/>
      <c r="HW10" s="51">
        <v>2766</v>
      </c>
      <c r="HX10" s="75">
        <v>0.12418623445427199</v>
      </c>
      <c r="HY10" s="68"/>
      <c r="HZ10" s="51">
        <v>1921</v>
      </c>
      <c r="IA10" s="75">
        <v>7.9164262754471276E-2</v>
      </c>
      <c r="IB10" s="68"/>
      <c r="IC10" s="51">
        <v>2110</v>
      </c>
      <c r="ID10" s="75">
        <v>9.0838643017048387E-2</v>
      </c>
      <c r="IE10" s="68"/>
      <c r="IF10" s="51">
        <v>3589</v>
      </c>
      <c r="IG10" s="75">
        <v>0.11053620376358989</v>
      </c>
      <c r="IH10" s="68"/>
      <c r="II10" s="51">
        <v>3906</v>
      </c>
      <c r="IJ10" s="75">
        <v>0.1184893068405885</v>
      </c>
      <c r="IK10" s="68"/>
      <c r="IL10" s="51">
        <v>3678</v>
      </c>
      <c r="IM10" s="75">
        <v>0.13488337978582954</v>
      </c>
      <c r="IN10" s="68"/>
      <c r="IO10" s="51">
        <v>3894</v>
      </c>
      <c r="IP10" s="75">
        <v>0.13310545205947702</v>
      </c>
      <c r="IQ10" s="68"/>
      <c r="IR10" s="51">
        <v>3346</v>
      </c>
      <c r="IS10" s="75">
        <v>0.11935506884497396</v>
      </c>
      <c r="IT10" s="68"/>
      <c r="IU10" s="51">
        <v>3521</v>
      </c>
      <c r="IV10" s="75">
        <v>0.12367838701745759</v>
      </c>
      <c r="IW10" s="68"/>
      <c r="IX10" s="51">
        <v>2343</v>
      </c>
      <c r="IY10" s="75">
        <v>9.4693448652144047E-2</v>
      </c>
      <c r="IZ10" s="68"/>
      <c r="JA10" s="51">
        <v>4904</v>
      </c>
      <c r="JB10" s="75">
        <v>0.15021748453102984</v>
      </c>
      <c r="JC10" s="68"/>
      <c r="JD10" s="51">
        <v>2917</v>
      </c>
      <c r="JE10" s="75">
        <v>0.1124474769669635</v>
      </c>
      <c r="JF10" s="68"/>
      <c r="JG10" s="51">
        <v>1441</v>
      </c>
      <c r="JH10" s="75">
        <v>5.9254081171100786E-2</v>
      </c>
      <c r="JI10" s="68"/>
      <c r="JJ10" s="51">
        <v>1164</v>
      </c>
      <c r="JK10" s="75">
        <v>4.5760113220898693E-2</v>
      </c>
      <c r="JL10" s="68"/>
      <c r="JM10" s="51">
        <v>1133</v>
      </c>
      <c r="JN10" s="75">
        <v>4.1362441588785048E-2</v>
      </c>
      <c r="JO10" s="68"/>
      <c r="JP10" s="51">
        <v>1739</v>
      </c>
      <c r="JQ10" s="75">
        <v>5.6439049720887965E-2</v>
      </c>
      <c r="JR10" s="68"/>
      <c r="JS10" s="51">
        <v>1856</v>
      </c>
      <c r="JT10" s="75">
        <v>6.2742976910854939E-2</v>
      </c>
      <c r="JU10" s="68"/>
      <c r="JV10" s="51">
        <v>2108</v>
      </c>
      <c r="JW10" s="75">
        <v>8.0491809538355802E-2</v>
      </c>
      <c r="JX10" s="68"/>
      <c r="JY10" s="51">
        <v>2269</v>
      </c>
      <c r="JZ10" s="75">
        <v>7.5937081659973232E-2</v>
      </c>
      <c r="KA10" s="68"/>
      <c r="KB10" s="51">
        <v>997</v>
      </c>
      <c r="KC10" s="75">
        <v>3.4594031922276197E-2</v>
      </c>
      <c r="KD10" s="68"/>
      <c r="KE10" s="51">
        <v>1274</v>
      </c>
      <c r="KF10" s="75">
        <v>4.5773003269500234E-2</v>
      </c>
      <c r="KG10" s="68"/>
      <c r="KH10" s="51">
        <v>1386</v>
      </c>
      <c r="KI10" s="75">
        <v>5.1925670612917731E-2</v>
      </c>
      <c r="KJ10" s="68"/>
      <c r="KK10" s="51">
        <v>1078</v>
      </c>
      <c r="KL10" s="75">
        <v>4.0072859744990891E-2</v>
      </c>
      <c r="KM10" s="68"/>
      <c r="KN10" s="51">
        <v>1535</v>
      </c>
      <c r="KO10" s="75">
        <v>5.6539835721389368E-2</v>
      </c>
      <c r="KP10" s="68"/>
      <c r="KQ10" s="51">
        <v>1300</v>
      </c>
      <c r="KR10" s="75">
        <v>4.5671725688589092E-2</v>
      </c>
      <c r="KS10" s="68"/>
      <c r="KT10" s="51">
        <v>1203</v>
      </c>
      <c r="KU10" s="75">
        <v>4.7182021414284035E-2</v>
      </c>
      <c r="KV10" s="68"/>
      <c r="KW10" s="51">
        <v>1560</v>
      </c>
      <c r="KX10" s="75">
        <v>5.7827037847054896E-2</v>
      </c>
      <c r="KY10" s="68"/>
      <c r="KZ10" s="51">
        <v>2201</v>
      </c>
      <c r="LA10" s="75">
        <v>6.6343139619001693E-2</v>
      </c>
      <c r="LB10" s="68"/>
      <c r="LC10" s="51">
        <v>2004</v>
      </c>
      <c r="LD10" s="75">
        <v>7.5378018505980596E-2</v>
      </c>
      <c r="LE10" s="68"/>
      <c r="LF10" s="51">
        <v>1807</v>
      </c>
      <c r="LG10" s="75">
        <v>7.1324254983224783E-2</v>
      </c>
      <c r="LH10" s="68"/>
      <c r="LI10" s="51">
        <v>1809</v>
      </c>
      <c r="LJ10" s="75">
        <v>6.5841674249317556E-2</v>
      </c>
      <c r="LK10" s="68"/>
      <c r="LL10" s="51">
        <v>3522</v>
      </c>
      <c r="LM10" s="75">
        <v>0.11981629528831433</v>
      </c>
      <c r="LN10" s="68"/>
      <c r="LO10" s="51">
        <v>2090</v>
      </c>
      <c r="LP10" s="75">
        <v>6.1310100032268472E-2</v>
      </c>
      <c r="LQ10" s="68"/>
      <c r="LR10" s="51">
        <v>2249</v>
      </c>
      <c r="LS10" s="75">
        <v>8.4096772987323792E-2</v>
      </c>
      <c r="LT10" s="68"/>
      <c r="LU10" s="51">
        <v>2890</v>
      </c>
      <c r="LV10" s="75">
        <v>0.10662239439217856</v>
      </c>
      <c r="LW10" s="68"/>
      <c r="LX10" s="51">
        <v>1940</v>
      </c>
      <c r="LY10" s="75">
        <v>7.3851307624957174E-2</v>
      </c>
      <c r="LZ10" s="68"/>
      <c r="MA10" s="51">
        <v>1308</v>
      </c>
      <c r="MB10" s="75">
        <v>3.8765893127056104E-2</v>
      </c>
      <c r="MC10" s="68"/>
      <c r="MD10" s="51">
        <v>797</v>
      </c>
      <c r="ME10" s="75">
        <v>2.8637131256512523E-2</v>
      </c>
      <c r="MF10" s="68"/>
      <c r="MG10" s="51">
        <v>2026</v>
      </c>
      <c r="MH10" s="75">
        <v>6.8289065659970338E-2</v>
      </c>
      <c r="MI10" s="68"/>
      <c r="MJ10" s="51">
        <v>1550</v>
      </c>
      <c r="MK10" s="75">
        <v>6.6475104001372395E-2</v>
      </c>
      <c r="ML10" s="68"/>
      <c r="MM10" s="51">
        <v>1949</v>
      </c>
      <c r="MN10" s="75">
        <v>7.4338240903196282E-2</v>
      </c>
      <c r="MO10" s="68"/>
      <c r="MP10" s="51">
        <v>1453</v>
      </c>
      <c r="MQ10" s="75">
        <v>4.410247070964609E-2</v>
      </c>
      <c r="MR10" s="68"/>
      <c r="MS10" s="51">
        <v>2182</v>
      </c>
      <c r="MT10" s="75">
        <v>6.5041135090020269E-2</v>
      </c>
      <c r="MU10" s="68"/>
      <c r="MV10" s="51">
        <v>3481</v>
      </c>
      <c r="MW10" s="75">
        <v>0.13364816094601858</v>
      </c>
      <c r="MX10" s="68"/>
      <c r="MY10" s="51">
        <v>2689</v>
      </c>
      <c r="MZ10" s="75">
        <v>0.10479345284489477</v>
      </c>
      <c r="NA10" s="68"/>
      <c r="NB10" s="51">
        <v>1424</v>
      </c>
      <c r="NC10" s="75">
        <v>5.4689300253475688E-2</v>
      </c>
      <c r="ND10" s="68"/>
      <c r="NE10" s="51">
        <v>2411</v>
      </c>
      <c r="NF10" s="75">
        <v>8.9365803031987837E-2</v>
      </c>
      <c r="NG10" s="68"/>
      <c r="NH10" s="51">
        <v>1882</v>
      </c>
      <c r="NI10" s="75">
        <v>7.4887589033464652E-2</v>
      </c>
      <c r="NJ10" s="68"/>
      <c r="NK10" s="51">
        <v>165</v>
      </c>
      <c r="NL10" s="75">
        <v>5.4013356029854655E-3</v>
      </c>
      <c r="NM10" s="68"/>
      <c r="NN10" s="51">
        <v>96</v>
      </c>
      <c r="NO10" s="75">
        <v>3.3845719926667607E-3</v>
      </c>
      <c r="NP10" s="68"/>
      <c r="NQ10" s="51">
        <v>17</v>
      </c>
      <c r="NR10" s="75">
        <v>6.3173541434411004E-4</v>
      </c>
      <c r="NS10" s="68"/>
      <c r="NT10" s="51">
        <v>59</v>
      </c>
      <c r="NU10" s="75">
        <v>2.0469763730354231E-3</v>
      </c>
      <c r="NV10" s="68"/>
      <c r="NW10" s="51">
        <v>192</v>
      </c>
      <c r="NX10" s="75">
        <v>7.3639397077436431E-3</v>
      </c>
      <c r="NY10" s="68"/>
      <c r="NZ10" s="51">
        <v>205</v>
      </c>
      <c r="OA10" s="75">
        <v>7.417055609826694E-3</v>
      </c>
      <c r="OB10" s="68"/>
      <c r="OC10" s="51">
        <v>42</v>
      </c>
      <c r="OD10" s="75">
        <v>1.4591439688715954E-3</v>
      </c>
      <c r="OE10" s="68"/>
      <c r="OF10" s="51">
        <v>163</v>
      </c>
      <c r="OG10" s="75">
        <v>5.64404432132964E-3</v>
      </c>
      <c r="OH10" s="68"/>
      <c r="OI10" s="51">
        <v>75</v>
      </c>
      <c r="OJ10" s="75">
        <v>2.5518015719097685E-3</v>
      </c>
      <c r="OK10" s="68"/>
      <c r="OL10" s="51">
        <v>135</v>
      </c>
      <c r="OM10" s="75">
        <v>4.5066096942181864E-3</v>
      </c>
      <c r="ON10" s="68"/>
      <c r="OO10" s="51">
        <v>118</v>
      </c>
      <c r="OP10" s="75">
        <v>4.1070620584038146E-3</v>
      </c>
      <c r="OQ10" s="68"/>
      <c r="OR10" s="51">
        <v>184</v>
      </c>
      <c r="OS10" s="75">
        <v>6.3913300218833586E-3</v>
      </c>
      <c r="OT10" s="68"/>
      <c r="OU10" s="51">
        <v>224</v>
      </c>
      <c r="OV10" s="75">
        <v>8.5019167267620602E-3</v>
      </c>
      <c r="OW10" s="68"/>
      <c r="OX10" s="51">
        <v>249</v>
      </c>
      <c r="OY10" s="75">
        <v>9.4189741261915573E-3</v>
      </c>
      <c r="OZ10" s="68"/>
      <c r="PA10" s="51">
        <v>487</v>
      </c>
      <c r="PB10" s="75">
        <v>1.6105029928238368E-2</v>
      </c>
      <c r="PC10" s="68"/>
      <c r="PD10" s="51">
        <v>251</v>
      </c>
      <c r="PE10" s="75">
        <v>8.3082321008904041E-3</v>
      </c>
      <c r="PF10" s="68"/>
      <c r="PG10" s="51">
        <v>224</v>
      </c>
      <c r="PH10" s="75">
        <v>7.4074074074074077E-3</v>
      </c>
      <c r="PI10" s="68"/>
      <c r="PJ10" s="51">
        <v>96</v>
      </c>
      <c r="PK10" s="75">
        <v>3.3746968045839632E-3</v>
      </c>
      <c r="PL10" s="68"/>
      <c r="PM10" s="51">
        <v>136</v>
      </c>
      <c r="PN10" s="75">
        <v>4.106900196285671E-3</v>
      </c>
      <c r="PO10" s="68"/>
      <c r="PP10" s="51">
        <v>460</v>
      </c>
      <c r="PQ10" s="75">
        <v>1.8308457711442787E-2</v>
      </c>
      <c r="PR10" s="68"/>
      <c r="PS10" s="51">
        <v>316</v>
      </c>
      <c r="PT10" s="75">
        <v>1.1214820598360365E-2</v>
      </c>
      <c r="PU10" s="68"/>
      <c r="PV10" s="51">
        <v>278</v>
      </c>
      <c r="PW10" s="75">
        <v>9.5424432773830361E-3</v>
      </c>
      <c r="PX10" s="68"/>
      <c r="PY10" s="51">
        <v>769</v>
      </c>
      <c r="PZ10" s="75">
        <v>2.6266352426819687E-2</v>
      </c>
      <c r="QA10" s="68"/>
      <c r="QB10" s="51">
        <v>149</v>
      </c>
      <c r="QC10" s="75">
        <v>4.7345174922944931E-3</v>
      </c>
      <c r="QD10" s="68"/>
      <c r="QE10" s="51">
        <v>186</v>
      </c>
      <c r="QF10" s="75">
        <v>6.2852701652417802E-3</v>
      </c>
      <c r="QG10" s="68"/>
      <c r="QH10" s="51">
        <v>88</v>
      </c>
      <c r="QI10" s="75">
        <v>3.5916901350965267E-3</v>
      </c>
      <c r="QJ10" s="68"/>
      <c r="QK10" s="51">
        <v>1033</v>
      </c>
      <c r="QL10" s="75">
        <v>3.5277644969605899E-2</v>
      </c>
      <c r="QM10" s="68"/>
      <c r="QN10" s="51">
        <v>260</v>
      </c>
      <c r="QO10" s="75">
        <v>8.6044279710096958E-3</v>
      </c>
      <c r="QP10" s="68"/>
      <c r="QQ10" s="51">
        <v>63</v>
      </c>
      <c r="QR10" s="75">
        <v>1.9879461045722762E-3</v>
      </c>
      <c r="QS10" s="68"/>
      <c r="QT10" s="51">
        <v>59</v>
      </c>
      <c r="QU10" s="75">
        <v>1.9495109701295268E-3</v>
      </c>
      <c r="QV10" s="68"/>
      <c r="QW10" s="51">
        <v>52</v>
      </c>
      <c r="QX10" s="75">
        <v>1.5400106616122726E-3</v>
      </c>
      <c r="QY10" s="68"/>
      <c r="QZ10" s="51">
        <v>48</v>
      </c>
      <c r="RA10" s="75">
        <v>1.5595555266748977E-3</v>
      </c>
      <c r="RB10" s="68"/>
      <c r="RC10" s="51">
        <v>221</v>
      </c>
      <c r="RD10" s="75">
        <v>7.7399922950302947E-3</v>
      </c>
      <c r="RE10" s="68"/>
      <c r="RF10" s="51">
        <v>44</v>
      </c>
      <c r="RG10" s="75">
        <v>1.4556522314487048E-3</v>
      </c>
      <c r="RH10" s="68"/>
      <c r="RI10" s="51">
        <v>30</v>
      </c>
      <c r="RJ10" s="75">
        <v>1.1560248159993834E-3</v>
      </c>
      <c r="RK10" s="68"/>
      <c r="RL10" s="51">
        <v>74</v>
      </c>
      <c r="RM10" s="75">
        <v>2.6421022564981434E-3</v>
      </c>
      <c r="RN10" s="68"/>
      <c r="RO10" s="51">
        <v>50</v>
      </c>
      <c r="RP10" s="75">
        <v>1.6744809109176155E-3</v>
      </c>
      <c r="RQ10" s="68"/>
      <c r="RR10" s="51">
        <v>37</v>
      </c>
      <c r="RS10" s="75">
        <v>1.3376717281272596E-3</v>
      </c>
      <c r="RT10" s="68"/>
      <c r="RU10" s="51">
        <v>68</v>
      </c>
      <c r="RV10" s="75">
        <v>2.6589504965981075E-3</v>
      </c>
      <c r="RW10" s="68"/>
      <c r="RX10" s="51">
        <v>37</v>
      </c>
      <c r="RY10" s="75">
        <v>1.3763344864784436E-3</v>
      </c>
      <c r="RZ10" s="68"/>
      <c r="SA10" s="51">
        <v>65</v>
      </c>
      <c r="SB10" s="75">
        <v>2.3608033995568952E-3</v>
      </c>
      <c r="SC10" s="68"/>
      <c r="SD10" s="51">
        <v>478</v>
      </c>
      <c r="SE10" s="75">
        <v>1.5950347036839296E-2</v>
      </c>
      <c r="SF10" s="68"/>
      <c r="SG10" s="51">
        <v>299</v>
      </c>
      <c r="SH10" s="75">
        <v>9.9295961742826774E-3</v>
      </c>
      <c r="SI10" s="68"/>
      <c r="SJ10" s="51">
        <v>217</v>
      </c>
      <c r="SK10" s="75">
        <v>7.5839653304442039E-3</v>
      </c>
      <c r="SL10" s="68"/>
      <c r="SM10" s="51">
        <v>55</v>
      </c>
      <c r="SN10" s="75">
        <v>2.0689914607079714E-3</v>
      </c>
      <c r="SO10" s="68"/>
      <c r="SP10" s="51">
        <v>24</v>
      </c>
      <c r="SQ10" s="75">
        <v>9.0613909235067586E-4</v>
      </c>
      <c r="SR10" s="68"/>
      <c r="SS10" s="51">
        <v>52</v>
      </c>
      <c r="ST10" s="75">
        <v>2.0442662263631716E-3</v>
      </c>
      <c r="SU10" s="68"/>
      <c r="SV10" s="51">
        <v>83</v>
      </c>
      <c r="SW10" s="75">
        <v>2.9691636259569294E-3</v>
      </c>
      <c r="SX10" s="68"/>
      <c r="SY10" s="51">
        <v>168</v>
      </c>
      <c r="SZ10" s="75">
        <v>5.8573321246774982E-3</v>
      </c>
      <c r="TA10" s="68"/>
      <c r="TB10" s="51">
        <v>813</v>
      </c>
      <c r="TC10" s="75">
        <v>2.8592530069634945E-2</v>
      </c>
      <c r="TD10" s="68"/>
      <c r="TE10" s="51">
        <v>40</v>
      </c>
      <c r="TF10" s="75">
        <v>1.6075878144843662E-3</v>
      </c>
      <c r="TG10" s="68"/>
      <c r="TH10" s="51">
        <v>44</v>
      </c>
      <c r="TI10" s="75">
        <v>1.7227203320151912E-3</v>
      </c>
      <c r="TJ10" s="68"/>
      <c r="TK10" s="51">
        <v>30</v>
      </c>
      <c r="TL10" s="75">
        <v>1.1948382985502628E-3</v>
      </c>
      <c r="TM10" s="68"/>
      <c r="TN10" s="51">
        <v>17</v>
      </c>
      <c r="TO10" s="75">
        <v>6.7521944632005406E-4</v>
      </c>
      <c r="TP10" s="68"/>
      <c r="TQ10" s="51">
        <v>56</v>
      </c>
      <c r="TR10" s="75">
        <v>1.9533293801667307E-3</v>
      </c>
      <c r="TS10" s="68"/>
      <c r="TT10" s="51">
        <v>118</v>
      </c>
      <c r="TU10" s="75">
        <v>3.9119480175043098E-3</v>
      </c>
      <c r="TV10" s="68"/>
      <c r="TW10" s="51">
        <v>37</v>
      </c>
      <c r="TX10" s="75">
        <v>1.2620663778694955E-3</v>
      </c>
      <c r="TY10" s="68"/>
      <c r="TZ10" s="51">
        <v>30</v>
      </c>
      <c r="UA10" s="75">
        <v>1.0797969981643451E-3</v>
      </c>
      <c r="UB10" s="68"/>
      <c r="UC10" s="51">
        <v>176</v>
      </c>
      <c r="UD10" s="75">
        <v>7.3674075934530535E-3</v>
      </c>
      <c r="UE10" s="68"/>
      <c r="UF10" s="51">
        <v>157</v>
      </c>
      <c r="UG10" s="75">
        <v>6.2047978500573055E-3</v>
      </c>
      <c r="UH10" s="68"/>
      <c r="UI10" s="51">
        <v>29</v>
      </c>
      <c r="UJ10" s="75">
        <v>1.1034587724972414E-3</v>
      </c>
      <c r="UK10" s="68"/>
      <c r="UL10" s="51">
        <v>27</v>
      </c>
      <c r="UM10" s="75">
        <v>1.0081774392293043E-3</v>
      </c>
      <c r="UN10" s="68"/>
      <c r="UO10" s="51">
        <v>621</v>
      </c>
      <c r="UP10" s="75">
        <v>2.8209321340964842E-2</v>
      </c>
      <c r="UQ10" s="68"/>
      <c r="UR10" s="51">
        <v>362</v>
      </c>
      <c r="US10" s="75">
        <v>1.4377060248619882E-2</v>
      </c>
      <c r="UT10" s="68"/>
      <c r="UU10" s="51">
        <v>439</v>
      </c>
      <c r="UV10" s="75">
        <v>1.7177289979262041E-2</v>
      </c>
      <c r="UW10" s="68"/>
      <c r="UX10" s="51">
        <v>221</v>
      </c>
      <c r="UY10" s="75">
        <v>8.4541524807773237E-3</v>
      </c>
      <c r="UZ10" s="68"/>
      <c r="VA10" s="51">
        <v>308</v>
      </c>
      <c r="VB10" s="75">
        <v>1.1695462312511866E-2</v>
      </c>
      <c r="VC10" s="68"/>
      <c r="VD10" s="51">
        <v>484</v>
      </c>
      <c r="VE10" s="75">
        <v>1.8162032346429508E-2</v>
      </c>
      <c r="VF10" s="68"/>
      <c r="VG10" s="51">
        <v>353</v>
      </c>
      <c r="VH10" s="75">
        <v>1.3194288704492785E-2</v>
      </c>
      <c r="VI10" s="68"/>
      <c r="VJ10" s="51">
        <v>474</v>
      </c>
      <c r="VK10" s="75">
        <v>1.8198571757659526E-2</v>
      </c>
      <c r="VL10" s="68"/>
      <c r="VM10" s="51">
        <v>238</v>
      </c>
      <c r="VN10" s="75">
        <v>8.4057356784629517E-3</v>
      </c>
      <c r="VO10" s="68"/>
      <c r="VP10" s="51">
        <v>148</v>
      </c>
      <c r="VQ10" s="75">
        <v>5.4113345521023763E-3</v>
      </c>
      <c r="VR10" s="68"/>
      <c r="VS10" s="51">
        <v>103</v>
      </c>
      <c r="VT10" s="75">
        <v>3.8771361891139049E-3</v>
      </c>
      <c r="VU10" s="68"/>
      <c r="VV10" s="51">
        <v>103</v>
      </c>
      <c r="VW10" s="75">
        <v>3.8226015958433847E-3</v>
      </c>
      <c r="VX10" s="68"/>
      <c r="VY10" s="51">
        <v>240</v>
      </c>
      <c r="VZ10" s="75">
        <v>8.9699506652713406E-3</v>
      </c>
      <c r="WA10" s="68"/>
      <c r="WB10" s="51">
        <v>198</v>
      </c>
      <c r="WC10" s="75">
        <v>7.9355536852230377E-3</v>
      </c>
      <c r="WD10" s="68"/>
      <c r="WE10" s="51">
        <v>378</v>
      </c>
      <c r="WF10" s="75">
        <v>1.3272937954282103E-2</v>
      </c>
      <c r="WG10" s="68"/>
      <c r="WH10" s="51">
        <v>206</v>
      </c>
      <c r="WI10" s="75">
        <v>7.7490219681011132E-3</v>
      </c>
      <c r="WJ10" s="68"/>
      <c r="WK10" s="51">
        <v>128</v>
      </c>
      <c r="WL10" s="75">
        <v>4.7088253687966744E-3</v>
      </c>
      <c r="WM10" s="68"/>
      <c r="WN10" s="51">
        <v>89</v>
      </c>
      <c r="WO10" s="75">
        <v>3.2947099544663682E-3</v>
      </c>
      <c r="WP10" s="68"/>
      <c r="WQ10" s="51">
        <v>169</v>
      </c>
      <c r="WR10" s="75">
        <v>6.6551153815862015E-3</v>
      </c>
      <c r="WS10" s="68"/>
      <c r="WT10" s="51">
        <v>177</v>
      </c>
      <c r="WU10" s="75">
        <v>7.5460436562073668E-3</v>
      </c>
      <c r="WV10" s="68"/>
      <c r="WW10" s="51">
        <v>220</v>
      </c>
      <c r="WX10" s="75">
        <v>9.3394464255391416E-3</v>
      </c>
      <c r="WY10" s="68"/>
      <c r="WZ10" s="51">
        <v>331</v>
      </c>
      <c r="XA10" s="75">
        <v>1.3640484628698591E-2</v>
      </c>
      <c r="XB10" s="68"/>
      <c r="XC10" s="51">
        <v>53</v>
      </c>
      <c r="XD10" s="75">
        <v>1.9402547957241177E-3</v>
      </c>
      <c r="XE10" s="68"/>
      <c r="XF10" s="51">
        <v>163</v>
      </c>
      <c r="XG10" s="75">
        <v>5.823716460037872E-3</v>
      </c>
      <c r="XH10" s="68"/>
      <c r="XI10" s="51">
        <v>133</v>
      </c>
      <c r="XJ10" s="75">
        <v>4.6043065845046043E-3</v>
      </c>
      <c r="XK10" s="68"/>
      <c r="XL10" s="51">
        <v>236</v>
      </c>
      <c r="XM10" s="75">
        <v>8.8290310512532735E-3</v>
      </c>
      <c r="XN10" s="68"/>
      <c r="XO10" s="51">
        <v>229</v>
      </c>
      <c r="XP10" s="75">
        <v>8.0719069439548815E-3</v>
      </c>
      <c r="XQ10" s="68"/>
      <c r="XR10" s="51">
        <v>309</v>
      </c>
      <c r="XS10" s="75">
        <v>1.1275726171361845E-2</v>
      </c>
      <c r="XT10" s="68"/>
      <c r="XU10" s="51">
        <v>904</v>
      </c>
      <c r="XV10" s="75">
        <v>2.921123210650467E-2</v>
      </c>
      <c r="XW10" s="68"/>
      <c r="XX10" s="51">
        <v>253</v>
      </c>
      <c r="XY10" s="75">
        <v>1.0829552264360928E-2</v>
      </c>
      <c r="XZ10" s="68"/>
      <c r="YA10" s="51">
        <v>133</v>
      </c>
      <c r="YB10" s="75">
        <v>5.4023315325561561E-3</v>
      </c>
      <c r="YC10" s="68"/>
      <c r="YD10" s="51">
        <v>182</v>
      </c>
      <c r="YE10" s="75">
        <v>7.7384242527318335E-3</v>
      </c>
      <c r="YF10" s="68"/>
      <c r="YG10" s="51">
        <v>280</v>
      </c>
      <c r="YH10" s="75">
        <v>1.188001188001188E-2</v>
      </c>
      <c r="YI10" s="68"/>
      <c r="YJ10" s="51">
        <v>466</v>
      </c>
      <c r="YK10" s="75">
        <v>2.1258154281282787E-2</v>
      </c>
      <c r="YL10" s="68"/>
      <c r="YM10" s="51">
        <v>232</v>
      </c>
      <c r="YN10" s="75">
        <v>9.933633055020338E-3</v>
      </c>
      <c r="YO10" s="68"/>
      <c r="YP10" s="51">
        <v>155</v>
      </c>
      <c r="YQ10" s="75">
        <v>6.6344219492359717E-3</v>
      </c>
      <c r="YR10" s="68"/>
      <c r="YS10" s="51">
        <v>284</v>
      </c>
      <c r="YT10" s="75">
        <v>1.1443307276976388E-2</v>
      </c>
      <c r="YU10" s="68"/>
      <c r="YV10" s="51">
        <v>339</v>
      </c>
      <c r="YW10" s="75">
        <v>1.4017532252729076E-2</v>
      </c>
      <c r="YX10" s="68"/>
      <c r="YY10" s="51">
        <v>594</v>
      </c>
      <c r="YZ10" s="75">
        <v>2.546187149041965E-2</v>
      </c>
      <c r="ZA10" s="68"/>
      <c r="ZB10" s="51">
        <v>914</v>
      </c>
      <c r="ZC10" s="75">
        <v>3.762555573851474E-2</v>
      </c>
      <c r="ZD10" s="68"/>
      <c r="ZE10" s="51">
        <v>436</v>
      </c>
      <c r="ZF10" s="75">
        <v>2.0287562235354335E-2</v>
      </c>
      <c r="ZG10" s="68"/>
      <c r="ZH10" s="51">
        <v>450</v>
      </c>
      <c r="ZI10" s="75">
        <v>1.9078305846440834E-2</v>
      </c>
      <c r="ZJ10" s="68"/>
      <c r="ZK10" s="51">
        <v>233</v>
      </c>
      <c r="ZL10" s="75">
        <v>1.0744754438551994E-2</v>
      </c>
      <c r="ZM10" s="68"/>
      <c r="ZN10" s="51">
        <v>198</v>
      </c>
      <c r="ZO10" s="75">
        <v>8.5606813956504817E-3</v>
      </c>
      <c r="ZP10" s="68"/>
      <c r="ZQ10" s="51">
        <v>241</v>
      </c>
      <c r="ZR10" s="75">
        <v>1.0758448283558771E-2</v>
      </c>
      <c r="ZS10" s="68"/>
      <c r="ZT10" s="51">
        <v>266</v>
      </c>
      <c r="ZU10" s="75">
        <v>1.114416188361473E-2</v>
      </c>
      <c r="ZV10" s="68"/>
      <c r="ZW10" s="51">
        <v>138</v>
      </c>
      <c r="ZX10" s="75">
        <v>5.89516852492631E-3</v>
      </c>
      <c r="ZY10" s="68"/>
      <c r="ZZ10" s="51">
        <v>201</v>
      </c>
      <c r="AAA10" s="75">
        <v>8.3743021414882102E-3</v>
      </c>
      <c r="AAB10" s="68"/>
      <c r="AAC10" s="51">
        <v>379</v>
      </c>
      <c r="AAD10" s="75">
        <v>1.6754343309314353E-2</v>
      </c>
      <c r="AAE10" s="68"/>
      <c r="AAF10" s="51">
        <v>352</v>
      </c>
      <c r="AAG10" s="75">
        <v>1.49589902681569E-2</v>
      </c>
      <c r="AAH10" s="68"/>
      <c r="AAI10" s="51">
        <v>148</v>
      </c>
      <c r="AAJ10" s="75">
        <v>6.248152995313885E-3</v>
      </c>
      <c r="AAK10" s="68"/>
      <c r="AAL10" s="51">
        <v>106</v>
      </c>
      <c r="AAM10" s="75">
        <v>4.2372881355932203E-3</v>
      </c>
      <c r="AAN10" s="68"/>
      <c r="AAO10" s="51">
        <v>209</v>
      </c>
      <c r="AAP10" s="75">
        <v>9.3675765317556368E-3</v>
      </c>
      <c r="AAQ10" s="68"/>
      <c r="AAR10" s="51">
        <v>731</v>
      </c>
      <c r="AAS10" s="75">
        <v>2.9773541870316063E-2</v>
      </c>
      <c r="AAT10" s="68"/>
      <c r="AAU10" s="51">
        <v>372</v>
      </c>
      <c r="AAV10" s="75">
        <v>1.4947562984690802E-2</v>
      </c>
      <c r="AAW10" s="68"/>
      <c r="AAX10" s="51">
        <v>375</v>
      </c>
      <c r="AAY10" s="75">
        <v>1.5751669676985762E-2</v>
      </c>
      <c r="AAZ10" s="68"/>
      <c r="ABA10" s="51">
        <v>194</v>
      </c>
      <c r="ABB10" s="75">
        <v>8.0554748162604325E-3</v>
      </c>
      <c r="ABC10" s="68"/>
      <c r="ABD10" s="51">
        <v>283</v>
      </c>
      <c r="ABE10" s="75">
        <v>1.1123339360113199E-2</v>
      </c>
      <c r="ABF10" s="68"/>
      <c r="ABG10" s="51">
        <v>300</v>
      </c>
      <c r="ABH10" s="75">
        <v>1.2637964445193361E-2</v>
      </c>
      <c r="ABI10" s="68"/>
      <c r="ABJ10" s="51">
        <v>949</v>
      </c>
      <c r="ABK10" s="75">
        <v>4.0208456910431317E-2</v>
      </c>
      <c r="ABL10" s="68"/>
      <c r="ABM10" s="51">
        <v>662</v>
      </c>
      <c r="ABN10" s="75">
        <v>2.6828774062816616E-2</v>
      </c>
      <c r="ABO10" s="68"/>
      <c r="ABP10" s="51">
        <v>1102</v>
      </c>
      <c r="ABQ10" s="75">
        <v>4.6833829154271145E-2</v>
      </c>
      <c r="ABR10" s="68"/>
      <c r="ABS10" s="51">
        <v>603</v>
      </c>
      <c r="ABT10" s="75">
        <v>2.7685950413223141E-2</v>
      </c>
      <c r="ABU10" s="68"/>
      <c r="ABV10" s="51">
        <v>526</v>
      </c>
      <c r="ABW10" s="75">
        <v>2.6130153999006457E-2</v>
      </c>
      <c r="ABX10" s="68"/>
      <c r="ABY10" s="51">
        <v>238</v>
      </c>
      <c r="ABZ10" s="75">
        <v>1.4190317195325543E-2</v>
      </c>
      <c r="ACA10" s="68"/>
      <c r="ACB10" s="51">
        <v>1016</v>
      </c>
      <c r="ACC10" s="75">
        <v>4.24926808866583E-2</v>
      </c>
      <c r="ACD10" s="68"/>
      <c r="ACE10" s="51">
        <v>989</v>
      </c>
      <c r="ACF10" s="75">
        <v>4.735229340227904E-2</v>
      </c>
      <c r="ACG10" s="68"/>
      <c r="ACH10" s="51">
        <v>832</v>
      </c>
      <c r="ACI10" s="75">
        <v>3.7257623930858449E-2</v>
      </c>
      <c r="ACJ10" s="68"/>
      <c r="ACK10" s="51">
        <v>405</v>
      </c>
      <c r="ACL10" s="75">
        <v>1.4326647564469915E-2</v>
      </c>
      <c r="ACM10" s="68"/>
      <c r="ACN10" s="51">
        <v>435</v>
      </c>
      <c r="ACO10" s="75">
        <v>1.8241288212353754E-2</v>
      </c>
      <c r="ACP10" s="68"/>
      <c r="ACQ10" s="51">
        <v>2101</v>
      </c>
      <c r="ACR10" s="75">
        <v>8.6632030348012534E-2</v>
      </c>
      <c r="ACS10" s="68"/>
      <c r="ACT10" s="51">
        <v>1835</v>
      </c>
      <c r="ACU10" s="75">
        <v>8.2758309655887791E-2</v>
      </c>
      <c r="ACV10" s="68"/>
      <c r="ACW10" s="51">
        <v>300</v>
      </c>
      <c r="ACX10" s="75">
        <v>1.2128562765312311E-2</v>
      </c>
      <c r="ACY10" s="68"/>
      <c r="ACZ10" s="51">
        <v>363</v>
      </c>
      <c r="ADA10" s="75">
        <v>1.3218746586067514E-2</v>
      </c>
      <c r="ADB10" s="68"/>
      <c r="ADC10" s="51">
        <v>243</v>
      </c>
      <c r="ADD10" s="75">
        <v>9.8114426454556473E-3</v>
      </c>
      <c r="ADE10" s="68"/>
      <c r="ADF10" s="51">
        <v>299</v>
      </c>
      <c r="ADG10" s="75">
        <v>1.4048111257282466E-2</v>
      </c>
      <c r="ADH10" s="68"/>
      <c r="ADI10" s="51">
        <v>148</v>
      </c>
      <c r="ADJ10" s="75">
        <v>6.065325191590509E-3</v>
      </c>
      <c r="ADK10" s="68"/>
      <c r="ADL10" s="51">
        <v>825</v>
      </c>
      <c r="ADM10" s="75">
        <v>3.4730992674917908E-2</v>
      </c>
      <c r="ADN10" s="68"/>
      <c r="ADO10" s="51">
        <v>213</v>
      </c>
      <c r="ADP10" s="75">
        <v>7.6237517448727588E-3</v>
      </c>
      <c r="ADQ10" s="68"/>
      <c r="ADR10" s="51">
        <v>496</v>
      </c>
      <c r="ADS10" s="75">
        <v>1.6245782974681471E-2</v>
      </c>
      <c r="ADT10" s="68"/>
      <c r="ADU10" s="51">
        <v>209</v>
      </c>
      <c r="ADV10" s="75">
        <v>6.7982955469537785E-3</v>
      </c>
      <c r="ADW10" s="68"/>
      <c r="ADX10" s="51">
        <v>378</v>
      </c>
      <c r="ADY10" s="75">
        <v>1.2720419975770629E-2</v>
      </c>
      <c r="ADZ10" s="68"/>
      <c r="AEA10" s="51">
        <v>245</v>
      </c>
      <c r="AEB10" s="75">
        <v>8.2533265959238676E-3</v>
      </c>
      <c r="AEC10" s="68"/>
      <c r="AED10" s="51">
        <v>133</v>
      </c>
      <c r="AEE10" s="75">
        <v>4.9951175542702619E-3</v>
      </c>
      <c r="AEF10" s="68"/>
      <c r="AEG10" s="51">
        <v>65</v>
      </c>
      <c r="AEH10" s="75">
        <v>2.2554564696901352E-3</v>
      </c>
      <c r="AEI10" s="68"/>
      <c r="AEJ10" s="51">
        <v>117</v>
      </c>
      <c r="AEK10" s="75">
        <v>4.17558886509636E-3</v>
      </c>
      <c r="AEL10" s="68"/>
      <c r="AEM10" s="51">
        <v>84</v>
      </c>
      <c r="AEN10" s="75">
        <v>3.939592908732764E-3</v>
      </c>
      <c r="AEO10" s="68"/>
      <c r="AEP10" s="51">
        <v>184</v>
      </c>
      <c r="AEQ10" s="75">
        <v>7.1720912102903921E-3</v>
      </c>
      <c r="AER10" s="68"/>
      <c r="AES10" s="51">
        <v>115</v>
      </c>
      <c r="AET10" s="75">
        <v>4.8500695879549575E-3</v>
      </c>
      <c r="AEU10" s="68"/>
      <c r="AEV10" s="51">
        <v>353</v>
      </c>
      <c r="AEW10" s="75">
        <v>1.1444318366023666E-2</v>
      </c>
      <c r="AEX10" s="68"/>
      <c r="AEY10" s="51">
        <v>114</v>
      </c>
      <c r="AEZ10" s="75">
        <v>3.6324241651797093E-3</v>
      </c>
      <c r="AFA10" s="68"/>
      <c r="AFB10" s="51">
        <v>232</v>
      </c>
      <c r="AFC10" s="75">
        <v>6.2886262604358667E-3</v>
      </c>
      <c r="AFD10" s="68"/>
      <c r="AFE10" s="51">
        <v>159</v>
      </c>
      <c r="AFF10" s="75">
        <v>5.0319640483574906E-3</v>
      </c>
      <c r="AFG10" s="68"/>
      <c r="AFH10" s="51">
        <v>165</v>
      </c>
      <c r="AFI10" s="75">
        <v>5.734343504552721E-3</v>
      </c>
      <c r="AFJ10" s="68"/>
      <c r="AFK10" s="51">
        <v>290</v>
      </c>
      <c r="AFL10" s="75">
        <v>9.4284413811041023E-3</v>
      </c>
      <c r="AFM10" s="68"/>
      <c r="AFN10" s="51">
        <v>78</v>
      </c>
      <c r="AFO10" s="75">
        <v>3.2075006168270415E-3</v>
      </c>
      <c r="AFP10" s="68"/>
      <c r="AFQ10" s="51">
        <v>112</v>
      </c>
      <c r="AFR10" s="75">
        <v>4.8159614723082217E-3</v>
      </c>
      <c r="AFS10" s="68"/>
      <c r="AFT10" s="51">
        <v>163</v>
      </c>
      <c r="AFU10" s="75">
        <v>7.599776202909362E-3</v>
      </c>
      <c r="AFV10" s="68"/>
      <c r="AFW10" s="51">
        <v>226</v>
      </c>
      <c r="AFX10" s="75">
        <v>7.6789779484217318E-3</v>
      </c>
      <c r="AFY10" s="68"/>
      <c r="AFZ10" s="51">
        <v>302</v>
      </c>
      <c r="AGA10" s="75">
        <v>8.9248773568177796E-3</v>
      </c>
      <c r="AGB10" s="68"/>
      <c r="AGC10" s="51">
        <v>77</v>
      </c>
      <c r="AGD10" s="75">
        <v>3.1697678247982874E-3</v>
      </c>
      <c r="AGE10" s="68"/>
      <c r="AGF10" s="51">
        <v>77</v>
      </c>
      <c r="AGG10" s="75">
        <v>2.7703820968554365E-3</v>
      </c>
      <c r="AGH10" s="68"/>
      <c r="AGI10" s="51">
        <v>92</v>
      </c>
      <c r="AGJ10" s="75">
        <v>3.3834724725092863E-3</v>
      </c>
      <c r="AGK10" s="68"/>
      <c r="AGL10" s="51">
        <v>108</v>
      </c>
      <c r="AGM10" s="75">
        <v>3.9817136115617166E-3</v>
      </c>
      <c r="AGN10" s="68"/>
      <c r="AGO10" s="51">
        <v>342</v>
      </c>
      <c r="AGP10" s="75">
        <v>1.2843140936572909E-2</v>
      </c>
      <c r="AGQ10" s="68"/>
      <c r="AGR10" s="51">
        <v>109</v>
      </c>
      <c r="AGS10" s="75">
        <v>4.0020561022176531E-3</v>
      </c>
      <c r="AGT10" s="68"/>
      <c r="AGU10" s="51">
        <v>65</v>
      </c>
      <c r="AGV10" s="75">
        <v>2.379035209721104E-3</v>
      </c>
      <c r="AGW10" s="68"/>
      <c r="AGX10" s="51">
        <v>144</v>
      </c>
      <c r="AGY10" s="75">
        <v>6.1441310747962627E-3</v>
      </c>
      <c r="AGZ10" s="68"/>
      <c r="AHA10" s="51">
        <v>51</v>
      </c>
      <c r="AHB10" s="75">
        <v>2.1862139917695473E-3</v>
      </c>
      <c r="AHC10" s="68"/>
      <c r="AHD10" s="51">
        <v>55</v>
      </c>
      <c r="AHE10" s="75">
        <v>2.1853146853146855E-3</v>
      </c>
      <c r="AHF10" s="68"/>
      <c r="AHG10" s="51">
        <v>90</v>
      </c>
      <c r="AHH10" s="75">
        <v>4.2984048142133916E-3</v>
      </c>
      <c r="AHI10" s="68"/>
      <c r="AHJ10" s="51">
        <v>211</v>
      </c>
      <c r="AHK10" s="75">
        <v>8.0771733721241822E-3</v>
      </c>
      <c r="AHL10" s="68"/>
      <c r="AHM10" s="51">
        <v>69</v>
      </c>
      <c r="AHN10" s="75">
        <v>2.7808003868939669E-3</v>
      </c>
      <c r="AHO10" s="68"/>
      <c r="AHP10" s="51">
        <v>89</v>
      </c>
      <c r="AHQ10" s="75">
        <v>3.5901573215006053E-3</v>
      </c>
      <c r="AHR10" s="68"/>
      <c r="AHS10" s="96">
        <f t="shared" si="0"/>
        <v>0</v>
      </c>
      <c r="AHT10" s="97">
        <v>221004</v>
      </c>
      <c r="AHU10" s="98">
        <v>192307</v>
      </c>
      <c r="AHV10" s="99">
        <f t="shared" si="1"/>
        <v>413311</v>
      </c>
      <c r="AHW10" s="100"/>
      <c r="AHX10" s="101">
        <f t="shared" si="2"/>
        <v>413311</v>
      </c>
      <c r="AHY10" s="101"/>
      <c r="AHZ10" s="102">
        <f t="shared" si="3"/>
        <v>5.3245259198186128</v>
      </c>
      <c r="AIA10" s="101">
        <f t="shared" si="4"/>
        <v>5</v>
      </c>
      <c r="AIB10" s="102">
        <f t="shared" si="5"/>
        <v>0.32452591981861278</v>
      </c>
      <c r="AIC10" s="101" t="str">
        <f t="shared" si="6"/>
        <v/>
      </c>
      <c r="AID10" s="101">
        <f t="shared" si="7"/>
        <v>5</v>
      </c>
      <c r="AIE10" s="120">
        <f t="shared" si="8"/>
        <v>5</v>
      </c>
    </row>
    <row r="11" spans="1:915" ht="15" customHeight="1" x14ac:dyDescent="0.2">
      <c r="A11" s="3" t="s">
        <v>367</v>
      </c>
      <c r="B11" s="53" t="s">
        <v>425</v>
      </c>
      <c r="C11" s="51">
        <v>1</v>
      </c>
      <c r="D11" s="75">
        <v>3.6367603738589666E-5</v>
      </c>
      <c r="E11" s="67"/>
      <c r="F11" s="51">
        <v>4</v>
      </c>
      <c r="G11" s="75">
        <v>1.3421917992081068E-4</v>
      </c>
      <c r="H11" s="68"/>
      <c r="I11" s="51">
        <v>0</v>
      </c>
      <c r="J11" s="75">
        <v>0</v>
      </c>
      <c r="K11" s="68"/>
      <c r="L11" s="51">
        <v>2</v>
      </c>
      <c r="M11" s="75">
        <v>6.6909772172225757E-5</v>
      </c>
      <c r="N11" s="68"/>
      <c r="O11" s="51">
        <v>7</v>
      </c>
      <c r="P11" s="75">
        <v>2.4958995935249234E-4</v>
      </c>
      <c r="Q11" s="68"/>
      <c r="R11" s="51">
        <v>2</v>
      </c>
      <c r="S11" s="75">
        <v>7.4208749211532039E-5</v>
      </c>
      <c r="T11" s="68"/>
      <c r="U11" s="51">
        <v>4</v>
      </c>
      <c r="V11" s="75">
        <v>1.5298122155505412E-4</v>
      </c>
      <c r="W11" s="68"/>
      <c r="X11" s="51">
        <v>3</v>
      </c>
      <c r="Y11" s="75">
        <v>1.2106537530266344E-4</v>
      </c>
      <c r="Z11" s="68"/>
      <c r="AA11" s="51">
        <v>3</v>
      </c>
      <c r="AB11" s="75">
        <v>1.1582564379753678E-4</v>
      </c>
      <c r="AC11" s="68"/>
      <c r="AD11" s="51">
        <v>5</v>
      </c>
      <c r="AE11" s="75">
        <v>1.9880715705765408E-4</v>
      </c>
      <c r="AF11" s="68"/>
      <c r="AG11" s="51">
        <v>5</v>
      </c>
      <c r="AH11" s="75">
        <v>1.9623233908948196E-4</v>
      </c>
      <c r="AI11" s="68"/>
      <c r="AJ11" s="51">
        <v>3</v>
      </c>
      <c r="AK11" s="75">
        <v>1.0905521829219528E-4</v>
      </c>
      <c r="AL11" s="68"/>
      <c r="AM11" s="51">
        <v>3</v>
      </c>
      <c r="AN11" s="75">
        <v>1.0930156301235107E-4</v>
      </c>
      <c r="AO11" s="68"/>
      <c r="AP11" s="51">
        <v>2</v>
      </c>
      <c r="AQ11" s="75">
        <v>7.4833495472573526E-5</v>
      </c>
      <c r="AR11" s="68"/>
      <c r="AS11" s="51">
        <v>7</v>
      </c>
      <c r="AT11" s="75">
        <v>2.693550869632138E-4</v>
      </c>
      <c r="AU11" s="68"/>
      <c r="AV11" s="51">
        <v>1</v>
      </c>
      <c r="AW11" s="75">
        <v>4.2488103331067299E-5</v>
      </c>
      <c r="AX11" s="68"/>
      <c r="AY11" s="51">
        <v>9</v>
      </c>
      <c r="AZ11" s="75">
        <v>3.6841458921773305E-4</v>
      </c>
      <c r="BA11" s="68"/>
      <c r="BB11" s="51">
        <v>4</v>
      </c>
      <c r="BC11" s="75">
        <v>1.5395866209922635E-4</v>
      </c>
      <c r="BD11" s="68"/>
      <c r="BE11" s="51">
        <v>7</v>
      </c>
      <c r="BF11" s="75">
        <v>2.8111320830488738E-4</v>
      </c>
      <c r="BG11" s="68"/>
      <c r="BH11" s="51">
        <v>5</v>
      </c>
      <c r="BI11" s="75">
        <v>2.1525744790769761E-4</v>
      </c>
      <c r="BJ11" s="68"/>
      <c r="BK11" s="51">
        <v>17</v>
      </c>
      <c r="BL11" s="75">
        <v>7.8290503822418713E-4</v>
      </c>
      <c r="BM11" s="68"/>
      <c r="BN11" s="51">
        <v>11</v>
      </c>
      <c r="BO11" s="75">
        <v>4.4855849610569667E-4</v>
      </c>
      <c r="BP11" s="68"/>
      <c r="BQ11" s="51">
        <v>8</v>
      </c>
      <c r="BR11" s="75">
        <v>3.7007910440856734E-4</v>
      </c>
      <c r="BS11" s="68"/>
      <c r="BT11" s="51">
        <v>5</v>
      </c>
      <c r="BU11" s="75">
        <v>2.4091741351064854E-4</v>
      </c>
      <c r="BV11" s="68"/>
      <c r="BW11" s="51">
        <v>5</v>
      </c>
      <c r="BX11" s="75">
        <v>2.5821111340632101E-4</v>
      </c>
      <c r="BY11" s="68"/>
      <c r="BZ11" s="51">
        <v>6</v>
      </c>
      <c r="CA11" s="75">
        <v>3.1486146095717883E-4</v>
      </c>
      <c r="CB11" s="68"/>
      <c r="CC11" s="51">
        <v>8</v>
      </c>
      <c r="CD11" s="75">
        <v>4.1367185480117895E-4</v>
      </c>
      <c r="CE11" s="68"/>
      <c r="CF11" s="51">
        <v>15</v>
      </c>
      <c r="CG11" s="75">
        <v>7.1876946667305574E-4</v>
      </c>
      <c r="CH11" s="68"/>
      <c r="CI11" s="51">
        <v>15</v>
      </c>
      <c r="CJ11" s="75">
        <v>6.7567567567567571E-4</v>
      </c>
      <c r="CK11" s="68"/>
      <c r="CL11" s="51">
        <v>10</v>
      </c>
      <c r="CM11" s="75">
        <v>4.3393360815795185E-4</v>
      </c>
      <c r="CN11" s="68"/>
      <c r="CO11" s="51">
        <v>5</v>
      </c>
      <c r="CP11" s="75">
        <v>2.1244954323348204E-4</v>
      </c>
      <c r="CQ11" s="68"/>
      <c r="CR11" s="51">
        <v>8</v>
      </c>
      <c r="CS11" s="75">
        <v>3.4417484081913615E-4</v>
      </c>
      <c r="CT11" s="68"/>
      <c r="CU11" s="51">
        <v>10</v>
      </c>
      <c r="CV11" s="75">
        <v>4.7639464532418655E-4</v>
      </c>
      <c r="CW11" s="68"/>
      <c r="CX11" s="51">
        <v>7</v>
      </c>
      <c r="CY11" s="75">
        <v>3.2307195273918862E-4</v>
      </c>
      <c r="CZ11" s="68"/>
      <c r="DA11" s="51">
        <v>3</v>
      </c>
      <c r="DB11" s="75">
        <v>1.4914984587849258E-4</v>
      </c>
      <c r="DC11" s="68"/>
      <c r="DD11" s="51">
        <v>9</v>
      </c>
      <c r="DE11" s="75">
        <v>4.2251537486502979E-4</v>
      </c>
      <c r="DF11" s="73"/>
      <c r="DG11" s="51">
        <v>14</v>
      </c>
      <c r="DH11" s="75">
        <v>6.5149611429103258E-4</v>
      </c>
      <c r="DI11" s="68"/>
      <c r="DJ11" s="50"/>
      <c r="DK11" s="75">
        <v>0</v>
      </c>
      <c r="DL11" s="68"/>
      <c r="DM11" s="50"/>
      <c r="DN11" s="75">
        <v>0</v>
      </c>
      <c r="DO11" s="68"/>
      <c r="DP11" s="50"/>
      <c r="DQ11" s="75">
        <v>0</v>
      </c>
      <c r="DR11" s="68"/>
      <c r="DS11" s="50"/>
      <c r="DT11" s="75">
        <v>0</v>
      </c>
      <c r="DU11" s="68"/>
      <c r="DV11" s="50"/>
      <c r="DW11" s="75">
        <v>0</v>
      </c>
      <c r="DX11" s="68"/>
      <c r="DY11" s="50"/>
      <c r="DZ11" s="75">
        <v>0</v>
      </c>
      <c r="EA11" s="68"/>
      <c r="EB11" s="50"/>
      <c r="EC11" s="75">
        <v>0</v>
      </c>
      <c r="ED11" s="68"/>
      <c r="EE11" s="50"/>
      <c r="EF11" s="75">
        <v>0</v>
      </c>
      <c r="EG11" s="68"/>
      <c r="EH11" s="50"/>
      <c r="EI11" s="75">
        <v>0</v>
      </c>
      <c r="EJ11" s="68"/>
      <c r="EK11" s="50"/>
      <c r="EL11" s="75">
        <v>0</v>
      </c>
      <c r="EM11" s="68"/>
      <c r="EN11" s="50"/>
      <c r="EO11" s="75">
        <v>0</v>
      </c>
      <c r="EP11" s="68"/>
      <c r="EQ11" s="50"/>
      <c r="ER11" s="75">
        <v>0</v>
      </c>
      <c r="ES11" s="68"/>
      <c r="ET11" s="50"/>
      <c r="EU11" s="75">
        <v>0</v>
      </c>
      <c r="EV11" s="68"/>
      <c r="EW11" s="50"/>
      <c r="EX11" s="75">
        <v>0</v>
      </c>
      <c r="EY11" s="68"/>
      <c r="EZ11" s="50"/>
      <c r="FA11" s="75">
        <v>0</v>
      </c>
      <c r="FB11" s="68"/>
      <c r="FC11" s="50"/>
      <c r="FD11" s="75">
        <v>0</v>
      </c>
      <c r="FE11" s="68"/>
      <c r="FF11" s="51">
        <v>3</v>
      </c>
      <c r="FG11" s="75">
        <v>1.0115655663081229E-4</v>
      </c>
      <c r="FH11" s="68"/>
      <c r="FI11" s="51">
        <v>9</v>
      </c>
      <c r="FJ11" s="75">
        <v>3.0465100534831768E-4</v>
      </c>
      <c r="FK11" s="68"/>
      <c r="FL11" s="51">
        <v>15</v>
      </c>
      <c r="FM11" s="75">
        <v>5.8784339851863465E-4</v>
      </c>
      <c r="FN11" s="68"/>
      <c r="FO11" s="51">
        <v>8</v>
      </c>
      <c r="FP11" s="75">
        <v>2.9860774140569595E-4</v>
      </c>
      <c r="FQ11" s="68"/>
      <c r="FR11" s="51">
        <v>17</v>
      </c>
      <c r="FS11" s="75">
        <v>6.3739642308124932E-4</v>
      </c>
      <c r="FT11" s="68"/>
      <c r="FU11" s="51">
        <v>4</v>
      </c>
      <c r="FV11" s="75">
        <v>1.5754233950374162E-4</v>
      </c>
      <c r="FW11" s="68"/>
      <c r="FX11" s="51">
        <v>5</v>
      </c>
      <c r="FY11" s="75">
        <v>1.9519812609798947E-4</v>
      </c>
      <c r="FZ11" s="68"/>
      <c r="GA11" s="51">
        <v>19</v>
      </c>
      <c r="GB11" s="75">
        <v>6.8078397649503741E-4</v>
      </c>
      <c r="GC11" s="68"/>
      <c r="GD11" s="51">
        <v>6</v>
      </c>
      <c r="GE11" s="75">
        <v>2.0578248791027883E-4</v>
      </c>
      <c r="GF11" s="68"/>
      <c r="GG11" s="51">
        <v>19</v>
      </c>
      <c r="GH11" s="75">
        <v>7.4714903657097911E-4</v>
      </c>
      <c r="GI11" s="68"/>
      <c r="GJ11" s="51">
        <v>15</v>
      </c>
      <c r="GK11" s="75">
        <v>5.7310969319527758E-4</v>
      </c>
      <c r="GL11" s="68"/>
      <c r="GM11" s="44">
        <v>47</v>
      </c>
      <c r="GN11" s="75">
        <v>1.8694562666560599E-3</v>
      </c>
      <c r="GO11" s="73"/>
      <c r="GP11" s="51">
        <v>39</v>
      </c>
      <c r="GQ11" s="75">
        <v>1.4110496038206881E-3</v>
      </c>
      <c r="GR11" s="68"/>
      <c r="GS11" s="51">
        <v>31</v>
      </c>
      <c r="GT11" s="75">
        <v>1.102614262849013E-3</v>
      </c>
      <c r="GU11" s="68"/>
      <c r="GV11" s="51">
        <v>49</v>
      </c>
      <c r="GW11" s="75">
        <v>1.6403869974222489E-3</v>
      </c>
      <c r="GX11" s="68"/>
      <c r="GY11" s="51">
        <v>123</v>
      </c>
      <c r="GZ11" s="75">
        <v>4.1332034006519034E-3</v>
      </c>
      <c r="HA11" s="68"/>
      <c r="HB11" s="51">
        <v>71</v>
      </c>
      <c r="HC11" s="75">
        <v>2.86371153148066E-3</v>
      </c>
      <c r="HD11" s="68"/>
      <c r="HE11" s="51">
        <v>26</v>
      </c>
      <c r="HF11" s="75">
        <v>9.710913572869202E-4</v>
      </c>
      <c r="HG11" s="68"/>
      <c r="HH11" s="51">
        <v>10</v>
      </c>
      <c r="HI11" s="75">
        <v>3.7397157816005983E-4</v>
      </c>
      <c r="HJ11" s="68"/>
      <c r="HK11" s="51">
        <v>7</v>
      </c>
      <c r="HL11" s="75">
        <v>2.3416853443950089E-4</v>
      </c>
      <c r="HM11" s="68"/>
      <c r="HN11" s="51">
        <v>46</v>
      </c>
      <c r="HO11" s="75">
        <v>1.5223218717940231E-3</v>
      </c>
      <c r="HP11" s="68"/>
      <c r="HQ11" s="51">
        <v>16</v>
      </c>
      <c r="HR11" s="75">
        <v>6.6912010705921711E-4</v>
      </c>
      <c r="HS11" s="68"/>
      <c r="HT11" s="51">
        <v>3</v>
      </c>
      <c r="HU11" s="75">
        <v>9.8228610720015719E-5</v>
      </c>
      <c r="HV11" s="68"/>
      <c r="HW11" s="51">
        <v>5</v>
      </c>
      <c r="HX11" s="75">
        <v>2.2448704709738249E-4</v>
      </c>
      <c r="HY11" s="68"/>
      <c r="HZ11" s="51">
        <v>4</v>
      </c>
      <c r="IA11" s="75">
        <v>1.6483969339817027E-4</v>
      </c>
      <c r="IB11" s="68"/>
      <c r="IC11" s="51">
        <v>4</v>
      </c>
      <c r="ID11" s="75">
        <v>1.7220595832615808E-4</v>
      </c>
      <c r="IE11" s="68"/>
      <c r="IF11" s="51">
        <v>1</v>
      </c>
      <c r="IG11" s="75">
        <v>3.0798607902922789E-5</v>
      </c>
      <c r="IH11" s="68"/>
      <c r="II11" s="51">
        <v>4</v>
      </c>
      <c r="IJ11" s="75">
        <v>1.2134081601698772E-4</v>
      </c>
      <c r="IK11" s="68"/>
      <c r="IL11" s="51">
        <v>14</v>
      </c>
      <c r="IM11" s="75">
        <v>5.1342232653659966E-4</v>
      </c>
      <c r="IN11" s="68"/>
      <c r="IO11" s="51">
        <v>1</v>
      </c>
      <c r="IP11" s="75">
        <v>3.4182191078448127E-5</v>
      </c>
      <c r="IQ11" s="68"/>
      <c r="IR11" s="51">
        <v>9</v>
      </c>
      <c r="IS11" s="75">
        <v>3.210387386744667E-4</v>
      </c>
      <c r="IT11" s="68"/>
      <c r="IU11" s="51">
        <v>4</v>
      </c>
      <c r="IV11" s="75">
        <v>1.4050370578524009E-4</v>
      </c>
      <c r="IW11" s="68"/>
      <c r="IX11" s="51">
        <v>1</v>
      </c>
      <c r="IY11" s="75">
        <v>4.0415471042315002E-5</v>
      </c>
      <c r="IZ11" s="68"/>
      <c r="JA11" s="51">
        <v>3</v>
      </c>
      <c r="JB11" s="75">
        <v>9.1894872266127544E-5</v>
      </c>
      <c r="JC11" s="68"/>
      <c r="JD11" s="51">
        <v>2</v>
      </c>
      <c r="JE11" s="75">
        <v>7.7098030145329781E-5</v>
      </c>
      <c r="JF11" s="68"/>
      <c r="JG11" s="51">
        <v>40</v>
      </c>
      <c r="JH11" s="75">
        <v>1.644804473868169E-3</v>
      </c>
      <c r="JI11" s="68"/>
      <c r="JJ11" s="51">
        <v>1</v>
      </c>
      <c r="JK11" s="75">
        <v>3.9312812045445608E-5</v>
      </c>
      <c r="JL11" s="68"/>
      <c r="JM11" s="51">
        <v>6</v>
      </c>
      <c r="JN11" s="75">
        <v>2.1904205607476635E-4</v>
      </c>
      <c r="JO11" s="68"/>
      <c r="JP11" s="51">
        <v>11</v>
      </c>
      <c r="JQ11" s="75">
        <v>3.5700376476697392E-4</v>
      </c>
      <c r="JR11" s="68"/>
      <c r="JS11" s="51">
        <v>20</v>
      </c>
      <c r="JT11" s="75">
        <v>6.7610966498766101E-4</v>
      </c>
      <c r="JU11" s="68"/>
      <c r="JV11" s="51">
        <v>5</v>
      </c>
      <c r="JW11" s="75">
        <v>1.9091985184619496E-4</v>
      </c>
      <c r="JX11" s="68"/>
      <c r="JY11" s="51">
        <v>1</v>
      </c>
      <c r="JZ11" s="75">
        <v>3.3467202141900939E-5</v>
      </c>
      <c r="KA11" s="68"/>
      <c r="KB11" s="51">
        <v>7</v>
      </c>
      <c r="KC11" s="75">
        <v>2.4288688410825817E-4</v>
      </c>
      <c r="KD11" s="68"/>
      <c r="KE11" s="51">
        <v>44</v>
      </c>
      <c r="KF11" s="75">
        <v>1.5808572557755184E-3</v>
      </c>
      <c r="KG11" s="68"/>
      <c r="KH11" s="51">
        <v>9</v>
      </c>
      <c r="KI11" s="75">
        <v>3.371796793046606E-4</v>
      </c>
      <c r="KJ11" s="68"/>
      <c r="KK11" s="51">
        <v>10</v>
      </c>
      <c r="KL11" s="75">
        <v>3.717333928106762E-4</v>
      </c>
      <c r="KM11" s="68"/>
      <c r="KN11" s="51">
        <v>1</v>
      </c>
      <c r="KO11" s="75">
        <v>3.6833769199602197E-5</v>
      </c>
      <c r="KP11" s="68"/>
      <c r="KQ11" s="51">
        <v>7</v>
      </c>
      <c r="KR11" s="75">
        <v>2.4592467678471053E-4</v>
      </c>
      <c r="KS11" s="68"/>
      <c r="KT11" s="51">
        <v>2</v>
      </c>
      <c r="KU11" s="75">
        <v>7.8440600855002554E-5</v>
      </c>
      <c r="KV11" s="68"/>
      <c r="KW11" s="51">
        <v>5</v>
      </c>
      <c r="KX11" s="75">
        <v>1.8534307002261184E-4</v>
      </c>
      <c r="KY11" s="68"/>
      <c r="KZ11" s="51">
        <v>1</v>
      </c>
      <c r="LA11" s="75">
        <v>3.0142271521581867E-5</v>
      </c>
      <c r="LB11" s="68"/>
      <c r="LC11" s="51">
        <v>3</v>
      </c>
      <c r="LD11" s="75">
        <v>1.1284134506883322E-4</v>
      </c>
      <c r="LE11" s="68"/>
      <c r="LF11" s="51">
        <v>5</v>
      </c>
      <c r="LG11" s="75">
        <v>1.9735543714229328E-4</v>
      </c>
      <c r="LH11" s="68"/>
      <c r="LI11" s="51">
        <v>25</v>
      </c>
      <c r="LJ11" s="75">
        <v>9.099181073703367E-4</v>
      </c>
      <c r="LK11" s="68"/>
      <c r="LL11" s="51">
        <v>6</v>
      </c>
      <c r="LM11" s="75">
        <v>2.0411634631740093E-4</v>
      </c>
      <c r="LN11" s="68"/>
      <c r="LO11" s="51">
        <v>2</v>
      </c>
      <c r="LP11" s="75">
        <v>5.8669952183988967E-5</v>
      </c>
      <c r="LQ11" s="68"/>
      <c r="LR11" s="51">
        <v>56</v>
      </c>
      <c r="LS11" s="75">
        <v>2.0940059080880977E-3</v>
      </c>
      <c r="LT11" s="68"/>
      <c r="LU11" s="51">
        <v>7</v>
      </c>
      <c r="LV11" s="75">
        <v>2.5825493451392731E-4</v>
      </c>
      <c r="LW11" s="68"/>
      <c r="LX11" s="51">
        <v>4</v>
      </c>
      <c r="LY11" s="75">
        <v>1.5227073737104571E-4</v>
      </c>
      <c r="LZ11" s="68"/>
      <c r="MA11" s="51">
        <v>2</v>
      </c>
      <c r="MB11" s="75">
        <v>5.9275065943510863E-5</v>
      </c>
      <c r="MC11" s="68"/>
      <c r="MD11" s="51">
        <v>7</v>
      </c>
      <c r="ME11" s="75">
        <v>2.5151809133699829E-4</v>
      </c>
      <c r="MF11" s="68"/>
      <c r="MG11" s="51">
        <v>5</v>
      </c>
      <c r="MH11" s="75">
        <v>1.6853175138196037E-4</v>
      </c>
      <c r="MI11" s="68"/>
      <c r="MJ11" s="51">
        <v>4</v>
      </c>
      <c r="MK11" s="75">
        <v>1.7154865548741263E-4</v>
      </c>
      <c r="ML11" s="68"/>
      <c r="MM11" s="51">
        <v>8</v>
      </c>
      <c r="MN11" s="75">
        <v>3.0513387748874819E-4</v>
      </c>
      <c r="MO11" s="68"/>
      <c r="MP11" s="51">
        <v>0</v>
      </c>
      <c r="MQ11" s="75">
        <v>0</v>
      </c>
      <c r="MR11" s="68"/>
      <c r="MS11" s="51">
        <v>13</v>
      </c>
      <c r="MT11" s="75">
        <v>3.8750447120543697E-4</v>
      </c>
      <c r="MU11" s="68"/>
      <c r="MV11" s="51">
        <v>13</v>
      </c>
      <c r="MW11" s="75">
        <v>4.9911694694002918E-4</v>
      </c>
      <c r="MX11" s="68"/>
      <c r="MY11" s="51">
        <v>29</v>
      </c>
      <c r="MZ11" s="75">
        <v>1.1301636788776305E-3</v>
      </c>
      <c r="NA11" s="68"/>
      <c r="NB11" s="51">
        <v>19</v>
      </c>
      <c r="NC11" s="75">
        <v>7.2970274214609419E-4</v>
      </c>
      <c r="ND11" s="68"/>
      <c r="NE11" s="51">
        <v>15</v>
      </c>
      <c r="NF11" s="75">
        <v>5.5598799065940171E-4</v>
      </c>
      <c r="NG11" s="68"/>
      <c r="NH11" s="51">
        <v>9</v>
      </c>
      <c r="NI11" s="75">
        <v>3.5812343320997973E-4</v>
      </c>
      <c r="NJ11" s="68"/>
      <c r="NK11" s="51">
        <v>12</v>
      </c>
      <c r="NL11" s="75">
        <v>3.9282440748985203E-4</v>
      </c>
      <c r="NM11" s="68"/>
      <c r="NN11" s="51">
        <v>11</v>
      </c>
      <c r="NO11" s="75">
        <v>3.8781554082639968E-4</v>
      </c>
      <c r="NP11" s="68"/>
      <c r="NQ11" s="51">
        <v>17</v>
      </c>
      <c r="NR11" s="75">
        <v>6.3173541434411004E-4</v>
      </c>
      <c r="NS11" s="68"/>
      <c r="NT11" s="51">
        <v>7</v>
      </c>
      <c r="NU11" s="75">
        <v>2.4286160358047394E-4</v>
      </c>
      <c r="NV11" s="68"/>
      <c r="NW11" s="51">
        <v>8</v>
      </c>
      <c r="NX11" s="75">
        <v>3.0683082115598513E-4</v>
      </c>
      <c r="NY11" s="68"/>
      <c r="NZ11" s="51">
        <v>19</v>
      </c>
      <c r="OA11" s="75">
        <v>6.8743442237418143E-4</v>
      </c>
      <c r="OB11" s="68"/>
      <c r="OC11" s="51">
        <v>13</v>
      </c>
      <c r="OD11" s="75">
        <v>4.5163979988882715E-4</v>
      </c>
      <c r="OE11" s="68"/>
      <c r="OF11" s="51">
        <v>6</v>
      </c>
      <c r="OG11" s="75">
        <v>2.077562326869806E-4</v>
      </c>
      <c r="OH11" s="68"/>
      <c r="OI11" s="51">
        <v>5</v>
      </c>
      <c r="OJ11" s="75">
        <v>1.7012010479398456E-4</v>
      </c>
      <c r="OK11" s="68"/>
      <c r="OL11" s="51">
        <v>13</v>
      </c>
      <c r="OM11" s="75">
        <v>4.3396982240619575E-4</v>
      </c>
      <c r="ON11" s="68"/>
      <c r="OO11" s="51">
        <v>15</v>
      </c>
      <c r="OP11" s="75">
        <v>5.2208415996658666E-4</v>
      </c>
      <c r="OQ11" s="68"/>
      <c r="OR11" s="51">
        <v>4</v>
      </c>
      <c r="OS11" s="75">
        <v>1.389419569974643E-4</v>
      </c>
      <c r="OT11" s="68"/>
      <c r="OU11" s="51">
        <v>4</v>
      </c>
      <c r="OV11" s="75">
        <v>1.5181994154932251E-4</v>
      </c>
      <c r="OW11" s="68"/>
      <c r="OX11" s="51">
        <v>0</v>
      </c>
      <c r="OY11" s="75">
        <v>0</v>
      </c>
      <c r="OZ11" s="68"/>
      <c r="PA11" s="51">
        <v>4</v>
      </c>
      <c r="PB11" s="75">
        <v>1.3227950659744039E-4</v>
      </c>
      <c r="PC11" s="68"/>
      <c r="PD11" s="51">
        <v>5</v>
      </c>
      <c r="PE11" s="75">
        <v>1.6550263149184071E-4</v>
      </c>
      <c r="PF11" s="68"/>
      <c r="PG11" s="51">
        <v>8</v>
      </c>
      <c r="PH11" s="75">
        <v>2.6455026455026457E-4</v>
      </c>
      <c r="PI11" s="68"/>
      <c r="PJ11" s="51">
        <v>4</v>
      </c>
      <c r="PK11" s="75">
        <v>1.4061236685766512E-4</v>
      </c>
      <c r="PL11" s="68"/>
      <c r="PM11" s="51">
        <v>11</v>
      </c>
      <c r="PN11" s="75">
        <v>3.3217575117016457E-4</v>
      </c>
      <c r="PO11" s="68"/>
      <c r="PP11" s="51">
        <v>1</v>
      </c>
      <c r="PQ11" s="75">
        <v>3.9800995024875623E-5</v>
      </c>
      <c r="PR11" s="68"/>
      <c r="PS11" s="51">
        <v>3</v>
      </c>
      <c r="PT11" s="75">
        <v>1.0646981580721865E-4</v>
      </c>
      <c r="PU11" s="68"/>
      <c r="PV11" s="51">
        <v>7</v>
      </c>
      <c r="PW11" s="75">
        <v>2.4027734871108364E-4</v>
      </c>
      <c r="PX11" s="68"/>
      <c r="PY11" s="51">
        <v>7</v>
      </c>
      <c r="PZ11" s="75">
        <v>2.3909553574478259E-4</v>
      </c>
      <c r="QA11" s="68"/>
      <c r="QB11" s="51">
        <v>12</v>
      </c>
      <c r="QC11" s="75">
        <v>3.8130342219821421E-4</v>
      </c>
      <c r="QD11" s="68"/>
      <c r="QE11" s="51">
        <v>11</v>
      </c>
      <c r="QF11" s="75">
        <v>3.7170952590139558E-4</v>
      </c>
      <c r="QG11" s="68"/>
      <c r="QH11" s="51">
        <v>9</v>
      </c>
      <c r="QI11" s="75">
        <v>3.6733194563487204E-4</v>
      </c>
      <c r="QJ11" s="68"/>
      <c r="QK11" s="51">
        <v>5</v>
      </c>
      <c r="QL11" s="75">
        <v>1.7075336384126768E-4</v>
      </c>
      <c r="QM11" s="68"/>
      <c r="QN11" s="51">
        <v>7</v>
      </c>
      <c r="QO11" s="75">
        <v>2.3165767614256874E-4</v>
      </c>
      <c r="QP11" s="68"/>
      <c r="QQ11" s="51">
        <v>21</v>
      </c>
      <c r="QR11" s="75">
        <v>6.6264870152409202E-4</v>
      </c>
      <c r="QS11" s="68"/>
      <c r="QT11" s="51">
        <v>12</v>
      </c>
      <c r="QU11" s="75">
        <v>3.9651070578905631E-4</v>
      </c>
      <c r="QV11" s="68"/>
      <c r="QW11" s="51">
        <v>18</v>
      </c>
      <c r="QX11" s="75">
        <v>5.3308061363501749E-4</v>
      </c>
      <c r="QY11" s="68"/>
      <c r="QZ11" s="51">
        <v>15</v>
      </c>
      <c r="RA11" s="75">
        <v>4.873611020859055E-4</v>
      </c>
      <c r="RB11" s="68"/>
      <c r="RC11" s="51">
        <v>5</v>
      </c>
      <c r="RD11" s="75">
        <v>1.7511294785136413E-4</v>
      </c>
      <c r="RE11" s="68"/>
      <c r="RF11" s="51">
        <v>7</v>
      </c>
      <c r="RG11" s="75">
        <v>2.3158103682138485E-4</v>
      </c>
      <c r="RH11" s="68"/>
      <c r="RI11" s="51">
        <v>18</v>
      </c>
      <c r="RJ11" s="75">
        <v>6.9361488959963002E-4</v>
      </c>
      <c r="RK11" s="68"/>
      <c r="RL11" s="51">
        <v>13</v>
      </c>
      <c r="RM11" s="75">
        <v>4.6415309911453871E-4</v>
      </c>
      <c r="RN11" s="68"/>
      <c r="RO11" s="51">
        <v>6</v>
      </c>
      <c r="RP11" s="75">
        <v>2.0093770931011386E-4</v>
      </c>
      <c r="RQ11" s="68"/>
      <c r="RR11" s="51">
        <v>20</v>
      </c>
      <c r="RS11" s="75">
        <v>7.2306579898770787E-4</v>
      </c>
      <c r="RT11" s="68"/>
      <c r="RU11" s="51">
        <v>8</v>
      </c>
      <c r="RV11" s="75">
        <v>3.128177054821303E-4</v>
      </c>
      <c r="RW11" s="68"/>
      <c r="RX11" s="51">
        <v>18</v>
      </c>
      <c r="RY11" s="75">
        <v>6.6956812855708072E-4</v>
      </c>
      <c r="RZ11" s="68"/>
      <c r="SA11" s="51">
        <v>16</v>
      </c>
      <c r="SB11" s="75">
        <v>5.8112083681400499E-4</v>
      </c>
      <c r="SC11" s="68"/>
      <c r="SD11" s="51">
        <v>8</v>
      </c>
      <c r="SE11" s="75">
        <v>2.6695141484249865E-4</v>
      </c>
      <c r="SF11" s="68"/>
      <c r="SG11" s="51">
        <v>14</v>
      </c>
      <c r="SH11" s="75">
        <v>4.6493092454835282E-4</v>
      </c>
      <c r="SI11" s="68"/>
      <c r="SJ11" s="51">
        <v>9</v>
      </c>
      <c r="SK11" s="75">
        <v>3.1454234089399924E-4</v>
      </c>
      <c r="SL11" s="68"/>
      <c r="SM11" s="51">
        <v>17</v>
      </c>
      <c r="SN11" s="75">
        <v>6.3950645149155473E-4</v>
      </c>
      <c r="SO11" s="68"/>
      <c r="SP11" s="51">
        <v>8</v>
      </c>
      <c r="SQ11" s="75">
        <v>3.0204636411689195E-4</v>
      </c>
      <c r="SR11" s="68"/>
      <c r="SS11" s="51">
        <v>7</v>
      </c>
      <c r="ST11" s="75">
        <v>2.7518968431811927E-4</v>
      </c>
      <c r="SU11" s="68"/>
      <c r="SV11" s="51">
        <v>17</v>
      </c>
      <c r="SW11" s="75">
        <v>6.0814194748515422E-4</v>
      </c>
      <c r="SX11" s="68"/>
      <c r="SY11" s="51">
        <v>20</v>
      </c>
      <c r="SZ11" s="75">
        <v>6.9730144341398782E-4</v>
      </c>
      <c r="TA11" s="68"/>
      <c r="TB11" s="51">
        <v>17</v>
      </c>
      <c r="TC11" s="75">
        <v>5.9787578251389178E-4</v>
      </c>
      <c r="TD11" s="68"/>
      <c r="TE11" s="51">
        <v>7</v>
      </c>
      <c r="TF11" s="75">
        <v>2.8132786753476408E-4</v>
      </c>
      <c r="TG11" s="68"/>
      <c r="TH11" s="51">
        <v>11</v>
      </c>
      <c r="TI11" s="75">
        <v>4.3068008300379781E-4</v>
      </c>
      <c r="TJ11" s="68"/>
      <c r="TK11" s="51">
        <v>5</v>
      </c>
      <c r="TL11" s="75">
        <v>1.9913971642504381E-4</v>
      </c>
      <c r="TM11" s="68"/>
      <c r="TN11" s="51">
        <v>13</v>
      </c>
      <c r="TO11" s="75">
        <v>5.1634428248004127E-4</v>
      </c>
      <c r="TP11" s="68"/>
      <c r="TQ11" s="51">
        <v>11</v>
      </c>
      <c r="TR11" s="75">
        <v>3.8368969967560781E-4</v>
      </c>
      <c r="TS11" s="68"/>
      <c r="TT11" s="51">
        <v>7</v>
      </c>
      <c r="TU11" s="75">
        <v>2.3206471290279803E-4</v>
      </c>
      <c r="TV11" s="68"/>
      <c r="TW11" s="51">
        <v>13</v>
      </c>
      <c r="TX11" s="75">
        <v>4.4342872735955247E-4</v>
      </c>
      <c r="TY11" s="68"/>
      <c r="TZ11" s="51">
        <v>3</v>
      </c>
      <c r="UA11" s="75">
        <v>1.0797969981643452E-4</v>
      </c>
      <c r="UB11" s="68"/>
      <c r="UC11" s="51">
        <v>7</v>
      </c>
      <c r="UD11" s="75">
        <v>2.9302189292142828E-4</v>
      </c>
      <c r="UE11" s="68"/>
      <c r="UF11" s="51">
        <v>13</v>
      </c>
      <c r="UG11" s="75">
        <v>5.1377307038691063E-4</v>
      </c>
      <c r="UH11" s="68"/>
      <c r="UI11" s="51">
        <v>12</v>
      </c>
      <c r="UJ11" s="75">
        <v>4.5660362999885851E-4</v>
      </c>
      <c r="UK11" s="68"/>
      <c r="UL11" s="51">
        <v>19</v>
      </c>
      <c r="UM11" s="75">
        <v>7.0945819797617717E-4</v>
      </c>
      <c r="UN11" s="68"/>
      <c r="UO11" s="51">
        <v>12</v>
      </c>
      <c r="UP11" s="75">
        <v>5.4510765876260563E-4</v>
      </c>
      <c r="UQ11" s="68"/>
      <c r="UR11" s="51">
        <v>17</v>
      </c>
      <c r="US11" s="75">
        <v>6.751658127804917E-4</v>
      </c>
      <c r="UT11" s="68"/>
      <c r="UU11" s="51">
        <v>18</v>
      </c>
      <c r="UV11" s="75">
        <v>7.0430801737293106E-4</v>
      </c>
      <c r="UW11" s="68"/>
      <c r="UX11" s="51">
        <v>6</v>
      </c>
      <c r="UY11" s="75">
        <v>2.2952450174056079E-4</v>
      </c>
      <c r="UZ11" s="68"/>
      <c r="VA11" s="51">
        <v>8</v>
      </c>
      <c r="VB11" s="75">
        <v>3.0377824188342512E-4</v>
      </c>
      <c r="VC11" s="68"/>
      <c r="VD11" s="51">
        <v>4</v>
      </c>
      <c r="VE11" s="75">
        <v>1.5009944087958273E-4</v>
      </c>
      <c r="VF11" s="68"/>
      <c r="VG11" s="51">
        <v>35</v>
      </c>
      <c r="VH11" s="75">
        <v>1.3082155939298796E-3</v>
      </c>
      <c r="VI11" s="68"/>
      <c r="VJ11" s="51">
        <v>10</v>
      </c>
      <c r="VK11" s="75">
        <v>3.8393611303079168E-4</v>
      </c>
      <c r="VL11" s="68"/>
      <c r="VM11" s="51">
        <v>9</v>
      </c>
      <c r="VN11" s="75">
        <v>3.178639542275906E-4</v>
      </c>
      <c r="VO11" s="68"/>
      <c r="VP11" s="51">
        <v>15</v>
      </c>
      <c r="VQ11" s="75">
        <v>5.4844606946983544E-4</v>
      </c>
      <c r="VR11" s="68"/>
      <c r="VS11" s="51">
        <v>37</v>
      </c>
      <c r="VT11" s="75">
        <v>1.3927576601671309E-3</v>
      </c>
      <c r="VU11" s="68"/>
      <c r="VV11" s="51">
        <v>4</v>
      </c>
      <c r="VW11" s="75">
        <v>1.4845054741139359E-4</v>
      </c>
      <c r="VX11" s="68"/>
      <c r="VY11" s="51">
        <v>8</v>
      </c>
      <c r="VZ11" s="75">
        <v>2.989983555090447E-4</v>
      </c>
      <c r="WA11" s="68"/>
      <c r="WB11" s="51">
        <v>5</v>
      </c>
      <c r="WC11" s="75">
        <v>2.0039276982886458E-4</v>
      </c>
      <c r="WD11" s="68"/>
      <c r="WE11" s="51">
        <v>1</v>
      </c>
      <c r="WF11" s="75">
        <v>3.5113592471645774E-5</v>
      </c>
      <c r="WG11" s="68"/>
      <c r="WH11" s="51">
        <v>9</v>
      </c>
      <c r="WI11" s="75">
        <v>3.3854950346072824E-4</v>
      </c>
      <c r="WJ11" s="68"/>
      <c r="WK11" s="51">
        <v>3</v>
      </c>
      <c r="WL11" s="75">
        <v>1.1036309458117205E-4</v>
      </c>
      <c r="WM11" s="68"/>
      <c r="WN11" s="51">
        <v>6</v>
      </c>
      <c r="WO11" s="75">
        <v>2.2211527782919335E-4</v>
      </c>
      <c r="WP11" s="68"/>
      <c r="WQ11" s="51">
        <v>5</v>
      </c>
      <c r="WR11" s="75">
        <v>1.9689690478065684E-4</v>
      </c>
      <c r="WS11" s="68"/>
      <c r="WT11" s="51">
        <v>7</v>
      </c>
      <c r="WU11" s="75">
        <v>2.9843110504774897E-4</v>
      </c>
      <c r="WV11" s="68"/>
      <c r="WW11" s="51">
        <v>6</v>
      </c>
      <c r="WX11" s="75">
        <v>2.5471217524197657E-4</v>
      </c>
      <c r="WY11" s="68"/>
      <c r="WZ11" s="51">
        <v>5</v>
      </c>
      <c r="XA11" s="75">
        <v>2.0604961674771286E-4</v>
      </c>
      <c r="XB11" s="68"/>
      <c r="XC11" s="50"/>
      <c r="XD11" s="75">
        <v>0</v>
      </c>
      <c r="XE11" s="68"/>
      <c r="XF11" s="50"/>
      <c r="XG11" s="75">
        <v>0</v>
      </c>
      <c r="XH11" s="68"/>
      <c r="XI11" s="50"/>
      <c r="XJ11" s="75">
        <v>0</v>
      </c>
      <c r="XK11" s="68"/>
      <c r="XL11" s="50"/>
      <c r="XM11" s="75">
        <v>0</v>
      </c>
      <c r="XN11" s="68"/>
      <c r="XO11" s="50"/>
      <c r="XP11" s="75">
        <v>0</v>
      </c>
      <c r="XQ11" s="68"/>
      <c r="XR11" s="50"/>
      <c r="XS11" s="75">
        <v>0</v>
      </c>
      <c r="XT11" s="68"/>
      <c r="XU11" s="50"/>
      <c r="XV11" s="75">
        <v>0</v>
      </c>
      <c r="XW11" s="68"/>
      <c r="XX11" s="51">
        <v>5</v>
      </c>
      <c r="XY11" s="75">
        <v>2.1402277202294323E-4</v>
      </c>
      <c r="XZ11" s="68"/>
      <c r="YA11" s="51">
        <v>9</v>
      </c>
      <c r="YB11" s="75">
        <v>3.6557130671432633E-4</v>
      </c>
      <c r="YC11" s="68"/>
      <c r="YD11" s="51">
        <v>5</v>
      </c>
      <c r="YE11" s="75">
        <v>2.1259407287724819E-4</v>
      </c>
      <c r="YF11" s="68"/>
      <c r="YG11" s="51">
        <v>2</v>
      </c>
      <c r="YH11" s="75">
        <v>8.4857227714370571E-5</v>
      </c>
      <c r="YI11" s="68"/>
      <c r="YJ11" s="51">
        <v>8</v>
      </c>
      <c r="YK11" s="75">
        <v>3.6494685461429681E-4</v>
      </c>
      <c r="YL11" s="68"/>
      <c r="YM11" s="51">
        <v>27</v>
      </c>
      <c r="YN11" s="75">
        <v>1.1560693641618498E-3</v>
      </c>
      <c r="YO11" s="68"/>
      <c r="YP11" s="51">
        <v>5</v>
      </c>
      <c r="YQ11" s="75">
        <v>2.1401361126567649E-4</v>
      </c>
      <c r="YR11" s="68"/>
      <c r="YS11" s="51">
        <v>5</v>
      </c>
      <c r="YT11" s="75">
        <v>2.0146667741155613E-4</v>
      </c>
      <c r="YU11" s="68"/>
      <c r="YV11" s="51">
        <v>12</v>
      </c>
      <c r="YW11" s="75">
        <v>4.9619583195501156E-4</v>
      </c>
      <c r="YX11" s="68"/>
      <c r="YY11" s="51">
        <v>4</v>
      </c>
      <c r="YZ11" s="75">
        <v>1.7146041407690001E-4</v>
      </c>
      <c r="ZA11" s="68"/>
      <c r="ZB11" s="51">
        <v>9</v>
      </c>
      <c r="ZC11" s="75">
        <v>3.704923431582414E-4</v>
      </c>
      <c r="ZD11" s="68"/>
      <c r="ZE11" s="51">
        <v>8</v>
      </c>
      <c r="ZF11" s="75">
        <v>3.722488483551254E-4</v>
      </c>
      <c r="ZG11" s="68"/>
      <c r="ZH11" s="51">
        <v>11</v>
      </c>
      <c r="ZI11" s="75">
        <v>4.6635858735744268E-4</v>
      </c>
      <c r="ZJ11" s="68"/>
      <c r="ZK11" s="51">
        <v>4</v>
      </c>
      <c r="ZL11" s="75">
        <v>1.8445930366612866E-4</v>
      </c>
      <c r="ZM11" s="68"/>
      <c r="ZN11" s="51">
        <v>4</v>
      </c>
      <c r="ZO11" s="75">
        <v>1.7294305849798955E-4</v>
      </c>
      <c r="ZP11" s="68"/>
      <c r="ZQ11" s="51">
        <v>5</v>
      </c>
      <c r="ZR11" s="75">
        <v>2.2320432123565913E-4</v>
      </c>
      <c r="ZS11" s="68"/>
      <c r="ZT11" s="51">
        <v>4</v>
      </c>
      <c r="ZU11" s="75">
        <v>1.6758138170849219E-4</v>
      </c>
      <c r="ZV11" s="68"/>
      <c r="ZW11" s="51">
        <v>5</v>
      </c>
      <c r="ZX11" s="75">
        <v>2.1359306249733008E-4</v>
      </c>
      <c r="ZY11" s="68"/>
      <c r="ZZ11" s="51">
        <v>7</v>
      </c>
      <c r="AAA11" s="75">
        <v>2.9164236313640527E-4</v>
      </c>
      <c r="AAB11" s="68"/>
      <c r="AAC11" s="51">
        <v>8</v>
      </c>
      <c r="AAD11" s="75">
        <v>3.5365368462932675E-4</v>
      </c>
      <c r="AAE11" s="68"/>
      <c r="AAF11" s="51">
        <v>1</v>
      </c>
      <c r="AAG11" s="75">
        <v>4.2497131443627558E-5</v>
      </c>
      <c r="AAH11" s="68"/>
      <c r="AAI11" s="51">
        <v>3</v>
      </c>
      <c r="AAJ11" s="75">
        <v>1.2665174990501119E-4</v>
      </c>
      <c r="AAK11" s="68"/>
      <c r="AAL11" s="51">
        <v>13</v>
      </c>
      <c r="AAM11" s="75">
        <v>5.1966741285577227E-4</v>
      </c>
      <c r="AAN11" s="68"/>
      <c r="AAO11" s="51">
        <v>1</v>
      </c>
      <c r="AAP11" s="75">
        <v>4.4820940343328406E-5</v>
      </c>
      <c r="AAQ11" s="68"/>
      <c r="AAR11" s="51">
        <v>3</v>
      </c>
      <c r="AAS11" s="75">
        <v>1.2218963831867058E-4</v>
      </c>
      <c r="AAT11" s="68"/>
      <c r="AAU11" s="51">
        <v>13</v>
      </c>
      <c r="AAV11" s="75">
        <v>5.223610720456463E-4</v>
      </c>
      <c r="AAW11" s="68"/>
      <c r="AAX11" s="51">
        <v>6</v>
      </c>
      <c r="AAY11" s="75">
        <v>2.5202671483177215E-4</v>
      </c>
      <c r="AAZ11" s="68"/>
      <c r="ABA11" s="51">
        <v>5</v>
      </c>
      <c r="ABB11" s="75">
        <v>2.0761533031599054E-4</v>
      </c>
      <c r="ABC11" s="68"/>
      <c r="ABD11" s="51">
        <v>5</v>
      </c>
      <c r="ABE11" s="75">
        <v>1.9652543039069256E-4</v>
      </c>
      <c r="ABF11" s="68"/>
      <c r="ABG11" s="51">
        <v>4</v>
      </c>
      <c r="ABH11" s="75">
        <v>1.6850619260257814E-4</v>
      </c>
      <c r="ABI11" s="68"/>
      <c r="ABJ11" s="51">
        <v>13</v>
      </c>
      <c r="ABK11" s="75">
        <v>5.5080077959494963E-4</v>
      </c>
      <c r="ABL11" s="68"/>
      <c r="ABM11" s="51">
        <v>4</v>
      </c>
      <c r="ABN11" s="75">
        <v>1.6210739614994934E-4</v>
      </c>
      <c r="ABO11" s="68"/>
      <c r="ABP11" s="51">
        <v>8</v>
      </c>
      <c r="ABQ11" s="75">
        <v>3.3999150021249468E-4</v>
      </c>
      <c r="ABR11" s="68"/>
      <c r="ABS11" s="51">
        <v>5</v>
      </c>
      <c r="ABT11" s="75">
        <v>2.295684113865932E-4</v>
      </c>
      <c r="ABU11" s="68"/>
      <c r="ABV11" s="51">
        <v>10</v>
      </c>
      <c r="ABW11" s="75">
        <v>4.9677098857426726E-4</v>
      </c>
      <c r="ABX11" s="68"/>
      <c r="ABY11" s="51">
        <v>8</v>
      </c>
      <c r="ABZ11" s="75">
        <v>4.7698545194371572E-4</v>
      </c>
      <c r="ACA11" s="68"/>
      <c r="ACB11" s="51">
        <v>3</v>
      </c>
      <c r="ACC11" s="75">
        <v>1.2547051442910915E-4</v>
      </c>
      <c r="ACD11" s="68"/>
      <c r="ACE11" s="51">
        <v>8</v>
      </c>
      <c r="ACF11" s="75">
        <v>3.8303169587283346E-4</v>
      </c>
      <c r="ACG11" s="68"/>
      <c r="ACH11" s="51">
        <v>21</v>
      </c>
      <c r="ACI11" s="75">
        <v>9.4039675787022526E-4</v>
      </c>
      <c r="ACJ11" s="68"/>
      <c r="ACK11" s="51">
        <v>5</v>
      </c>
      <c r="ACL11" s="75">
        <v>1.7687219215394955E-4</v>
      </c>
      <c r="ACM11" s="68"/>
      <c r="ACN11" s="51">
        <v>11</v>
      </c>
      <c r="ACO11" s="75">
        <v>4.6127395479515245E-4</v>
      </c>
      <c r="ACP11" s="68"/>
      <c r="ACQ11" s="51">
        <v>27</v>
      </c>
      <c r="ACR11" s="75">
        <v>1.1133102424542305E-3</v>
      </c>
      <c r="ACS11" s="68"/>
      <c r="ACT11" s="51">
        <v>23</v>
      </c>
      <c r="ACU11" s="75">
        <v>1.0372976142154872E-3</v>
      </c>
      <c r="ACV11" s="68"/>
      <c r="ACW11" s="51">
        <v>14</v>
      </c>
      <c r="ACX11" s="75">
        <v>5.6599959571457454E-4</v>
      </c>
      <c r="ACY11" s="68"/>
      <c r="ACZ11" s="51">
        <v>3</v>
      </c>
      <c r="ADA11" s="75">
        <v>1.0924583955427697E-4</v>
      </c>
      <c r="ADB11" s="68"/>
      <c r="ADC11" s="51">
        <v>15</v>
      </c>
      <c r="ADD11" s="75">
        <v>6.0564460774417575E-4</v>
      </c>
      <c r="ADE11" s="68"/>
      <c r="ADF11" s="51">
        <v>16</v>
      </c>
      <c r="ADG11" s="75">
        <v>7.5173839503852658E-4</v>
      </c>
      <c r="ADH11" s="68"/>
      <c r="ADI11" s="51">
        <v>16</v>
      </c>
      <c r="ADJ11" s="75">
        <v>6.5571083152329824E-4</v>
      </c>
      <c r="ADK11" s="68"/>
      <c r="ADL11" s="51">
        <v>16</v>
      </c>
      <c r="ADM11" s="75">
        <v>6.7357076702871091E-4</v>
      </c>
      <c r="ADN11" s="68"/>
      <c r="ADO11" s="50"/>
      <c r="ADP11" s="75">
        <v>0</v>
      </c>
      <c r="ADQ11" s="68"/>
      <c r="ADR11" s="50"/>
      <c r="ADS11" s="75">
        <v>0</v>
      </c>
      <c r="ADT11" s="68"/>
      <c r="ADU11" s="50"/>
      <c r="ADV11" s="75">
        <v>0</v>
      </c>
      <c r="ADW11" s="68"/>
      <c r="ADX11" s="50"/>
      <c r="ADY11" s="75">
        <v>0</v>
      </c>
      <c r="ADZ11" s="68"/>
      <c r="AEA11" s="50"/>
      <c r="AEB11" s="75">
        <v>0</v>
      </c>
      <c r="AEC11" s="68"/>
      <c r="AED11" s="50"/>
      <c r="AEE11" s="75">
        <v>0</v>
      </c>
      <c r="AEF11" s="68"/>
      <c r="AEG11" s="50"/>
      <c r="AEH11" s="75">
        <v>0</v>
      </c>
      <c r="AEI11" s="68"/>
      <c r="AEJ11" s="50"/>
      <c r="AEK11" s="75">
        <v>0</v>
      </c>
      <c r="AEL11" s="68"/>
      <c r="AEM11" s="50"/>
      <c r="AEN11" s="75">
        <v>0</v>
      </c>
      <c r="AEO11" s="68"/>
      <c r="AEP11" s="50"/>
      <c r="AEQ11" s="75">
        <v>0</v>
      </c>
      <c r="AER11" s="68"/>
      <c r="AES11" s="50"/>
      <c r="AET11" s="75">
        <v>0</v>
      </c>
      <c r="AEU11" s="68"/>
      <c r="AEV11" s="50"/>
      <c r="AEW11" s="75">
        <v>0</v>
      </c>
      <c r="AEX11" s="68"/>
      <c r="AEY11" s="50"/>
      <c r="AEZ11" s="75">
        <v>0</v>
      </c>
      <c r="AFA11" s="68"/>
      <c r="AFB11" s="50"/>
      <c r="AFC11" s="75">
        <v>0</v>
      </c>
      <c r="AFD11" s="68"/>
      <c r="AFE11" s="50"/>
      <c r="AFF11" s="75">
        <v>0</v>
      </c>
      <c r="AFG11" s="68"/>
      <c r="AFH11" s="50"/>
      <c r="AFI11" s="75">
        <v>0</v>
      </c>
      <c r="AFJ11" s="68"/>
      <c r="AFK11" s="50"/>
      <c r="AFL11" s="75">
        <v>0</v>
      </c>
      <c r="AFM11" s="68"/>
      <c r="AFN11" s="50"/>
      <c r="AFO11" s="75">
        <v>0</v>
      </c>
      <c r="AFP11" s="68"/>
      <c r="AFQ11" s="50"/>
      <c r="AFR11" s="75">
        <v>0</v>
      </c>
      <c r="AFS11" s="68"/>
      <c r="AFT11" s="50"/>
      <c r="AFU11" s="75">
        <v>0</v>
      </c>
      <c r="AFV11" s="68"/>
      <c r="AFW11" s="50"/>
      <c r="AFX11" s="75">
        <v>0</v>
      </c>
      <c r="AFY11" s="68"/>
      <c r="AFZ11" s="50"/>
      <c r="AGA11" s="75">
        <v>0</v>
      </c>
      <c r="AGB11" s="68"/>
      <c r="AGC11" s="50"/>
      <c r="AGD11" s="75">
        <v>0</v>
      </c>
      <c r="AGE11" s="68"/>
      <c r="AGF11" s="50"/>
      <c r="AGG11" s="75">
        <v>0</v>
      </c>
      <c r="AGH11" s="68"/>
      <c r="AGI11" s="50"/>
      <c r="AGJ11" s="75">
        <v>0</v>
      </c>
      <c r="AGK11" s="68"/>
      <c r="AGL11" s="50"/>
      <c r="AGM11" s="75">
        <v>0</v>
      </c>
      <c r="AGN11" s="68"/>
      <c r="AGO11" s="50"/>
      <c r="AGP11" s="75">
        <v>0</v>
      </c>
      <c r="AGQ11" s="68"/>
      <c r="AGR11" s="50"/>
      <c r="AGS11" s="75">
        <v>0</v>
      </c>
      <c r="AGT11" s="68"/>
      <c r="AGU11" s="50"/>
      <c r="AGV11" s="75">
        <v>0</v>
      </c>
      <c r="AGW11" s="68"/>
      <c r="AGX11" s="50"/>
      <c r="AGY11" s="75">
        <v>0</v>
      </c>
      <c r="AGZ11" s="68"/>
      <c r="AHA11" s="50"/>
      <c r="AHB11" s="75">
        <v>0</v>
      </c>
      <c r="AHC11" s="68"/>
      <c r="AHD11" s="50"/>
      <c r="AHE11" s="75">
        <v>0</v>
      </c>
      <c r="AHF11" s="68"/>
      <c r="AHG11" s="50"/>
      <c r="AHH11" s="75">
        <v>0</v>
      </c>
      <c r="AHI11" s="68"/>
      <c r="AHJ11" s="50"/>
      <c r="AHK11" s="75">
        <v>0</v>
      </c>
      <c r="AHL11" s="68"/>
      <c r="AHM11" s="50"/>
      <c r="AHN11" s="75">
        <v>0</v>
      </c>
      <c r="AHO11" s="68"/>
      <c r="AHP11" s="50"/>
      <c r="AHQ11" s="75">
        <v>0</v>
      </c>
      <c r="AHR11" s="68"/>
      <c r="AHS11" s="84">
        <f t="shared" si="0"/>
        <v>0</v>
      </c>
      <c r="AHT11" s="41">
        <v>2575</v>
      </c>
      <c r="AHU11" s="29">
        <v>3369</v>
      </c>
      <c r="AHV11" s="78">
        <f t="shared" si="1"/>
        <v>5944</v>
      </c>
      <c r="AHW11" s="80"/>
      <c r="AHX11" s="2" t="str">
        <f t="shared" si="2"/>
        <v/>
      </c>
      <c r="AHY11" s="2"/>
      <c r="AHZ11" s="81" t="str">
        <f t="shared" si="3"/>
        <v/>
      </c>
      <c r="AIA11" s="2" t="str">
        <f t="shared" si="4"/>
        <v/>
      </c>
      <c r="AIB11" s="81" t="str">
        <f t="shared" si="5"/>
        <v/>
      </c>
      <c r="AIC11" s="2" t="str">
        <f t="shared" si="6"/>
        <v/>
      </c>
      <c r="AID11" s="2" t="str">
        <f t="shared" si="7"/>
        <v/>
      </c>
      <c r="AIE11" s="35" t="str">
        <f t="shared" si="8"/>
        <v/>
      </c>
    </row>
    <row r="12" spans="1:915" ht="15" customHeight="1" x14ac:dyDescent="0.2">
      <c r="A12" s="3" t="s">
        <v>368</v>
      </c>
      <c r="B12" s="53" t="s">
        <v>426</v>
      </c>
      <c r="C12" s="51">
        <v>4</v>
      </c>
      <c r="D12" s="75">
        <v>1.4547041495435866E-4</v>
      </c>
      <c r="E12" s="68"/>
      <c r="F12" s="51">
        <v>23</v>
      </c>
      <c r="G12" s="75">
        <v>7.717602845446614E-4</v>
      </c>
      <c r="H12" s="68"/>
      <c r="I12" s="51">
        <v>88</v>
      </c>
      <c r="J12" s="75">
        <v>2.7593992035370479E-3</v>
      </c>
      <c r="K12" s="68"/>
      <c r="L12" s="51">
        <v>31</v>
      </c>
      <c r="M12" s="75">
        <v>1.0371014686694992E-3</v>
      </c>
      <c r="N12" s="68"/>
      <c r="O12" s="51">
        <v>10</v>
      </c>
      <c r="P12" s="75">
        <v>3.5655708478927474E-4</v>
      </c>
      <c r="Q12" s="68"/>
      <c r="R12" s="51">
        <v>3</v>
      </c>
      <c r="S12" s="75">
        <v>1.1131312381729806E-4</v>
      </c>
      <c r="T12" s="68"/>
      <c r="U12" s="51">
        <v>6</v>
      </c>
      <c r="V12" s="75">
        <v>2.2947183233258117E-4</v>
      </c>
      <c r="W12" s="68"/>
      <c r="X12" s="51">
        <v>8</v>
      </c>
      <c r="Y12" s="75">
        <v>3.2284100080710252E-4</v>
      </c>
      <c r="Z12" s="68"/>
      <c r="AA12" s="51">
        <v>0</v>
      </c>
      <c r="AB12" s="75">
        <v>0</v>
      </c>
      <c r="AC12" s="68"/>
      <c r="AD12" s="51">
        <v>2</v>
      </c>
      <c r="AE12" s="75">
        <v>7.952286282306163E-5</v>
      </c>
      <c r="AF12" s="68"/>
      <c r="AG12" s="51">
        <v>0</v>
      </c>
      <c r="AH12" s="75">
        <v>0</v>
      </c>
      <c r="AI12" s="68"/>
      <c r="AJ12" s="51">
        <v>3</v>
      </c>
      <c r="AK12" s="75">
        <v>1.0905521829219528E-4</v>
      </c>
      <c r="AL12" s="68"/>
      <c r="AM12" s="51">
        <v>5</v>
      </c>
      <c r="AN12" s="75">
        <v>1.8216927168725178E-4</v>
      </c>
      <c r="AO12" s="68"/>
      <c r="AP12" s="51">
        <v>5</v>
      </c>
      <c r="AQ12" s="75">
        <v>1.8708373868143381E-4</v>
      </c>
      <c r="AR12" s="68"/>
      <c r="AS12" s="51">
        <v>2</v>
      </c>
      <c r="AT12" s="75">
        <v>7.695859627520394E-5</v>
      </c>
      <c r="AU12" s="68"/>
      <c r="AV12" s="51">
        <v>6</v>
      </c>
      <c r="AW12" s="75">
        <v>2.5492861998640382E-4</v>
      </c>
      <c r="AX12" s="68"/>
      <c r="AY12" s="51">
        <v>5</v>
      </c>
      <c r="AZ12" s="75">
        <v>2.0467477178762945E-4</v>
      </c>
      <c r="BA12" s="68"/>
      <c r="BB12" s="51">
        <v>3</v>
      </c>
      <c r="BC12" s="75">
        <v>1.1546899657441977E-4</v>
      </c>
      <c r="BD12" s="68"/>
      <c r="BE12" s="51">
        <v>6</v>
      </c>
      <c r="BF12" s="75">
        <v>2.409541785470463E-4</v>
      </c>
      <c r="BG12" s="68"/>
      <c r="BH12" s="51">
        <v>4</v>
      </c>
      <c r="BI12" s="75">
        <v>1.7220595832615808E-4</v>
      </c>
      <c r="BJ12" s="68"/>
      <c r="BK12" s="51">
        <v>6</v>
      </c>
      <c r="BL12" s="75">
        <v>2.7631942525559546E-4</v>
      </c>
      <c r="BM12" s="68"/>
      <c r="BN12" s="51">
        <v>3</v>
      </c>
      <c r="BO12" s="75">
        <v>1.2233413530155364E-4</v>
      </c>
      <c r="BP12" s="68"/>
      <c r="BQ12" s="51">
        <v>7</v>
      </c>
      <c r="BR12" s="75">
        <v>3.2381921635749641E-4</v>
      </c>
      <c r="BS12" s="68"/>
      <c r="BT12" s="51">
        <v>4</v>
      </c>
      <c r="BU12" s="75">
        <v>1.9273393080851883E-4</v>
      </c>
      <c r="BV12" s="68"/>
      <c r="BW12" s="51">
        <v>4</v>
      </c>
      <c r="BX12" s="75">
        <v>2.065688907250568E-4</v>
      </c>
      <c r="BY12" s="68"/>
      <c r="BZ12" s="51">
        <v>6</v>
      </c>
      <c r="CA12" s="75">
        <v>3.1486146095717883E-4</v>
      </c>
      <c r="CB12" s="68"/>
      <c r="CC12" s="51">
        <v>3</v>
      </c>
      <c r="CD12" s="75">
        <v>1.5512694555044212E-4</v>
      </c>
      <c r="CE12" s="68"/>
      <c r="CF12" s="51">
        <v>4</v>
      </c>
      <c r="CG12" s="75">
        <v>1.9167185777948153E-4</v>
      </c>
      <c r="CH12" s="68"/>
      <c r="CI12" s="51">
        <v>4</v>
      </c>
      <c r="CJ12" s="75">
        <v>1.8018018018018018E-4</v>
      </c>
      <c r="CK12" s="68"/>
      <c r="CL12" s="51">
        <v>4</v>
      </c>
      <c r="CM12" s="75">
        <v>1.7357344326318074E-4</v>
      </c>
      <c r="CN12" s="68"/>
      <c r="CO12" s="51">
        <v>5</v>
      </c>
      <c r="CP12" s="75">
        <v>2.1244954323348204E-4</v>
      </c>
      <c r="CQ12" s="68"/>
      <c r="CR12" s="51">
        <v>43</v>
      </c>
      <c r="CS12" s="75">
        <v>1.8499397694028566E-3</v>
      </c>
      <c r="CT12" s="68"/>
      <c r="CU12" s="51">
        <v>2</v>
      </c>
      <c r="CV12" s="75">
        <v>9.5278929064837315E-5</v>
      </c>
      <c r="CW12" s="68"/>
      <c r="CX12" s="51">
        <v>2</v>
      </c>
      <c r="CY12" s="75">
        <v>9.2306272211196746E-5</v>
      </c>
      <c r="CZ12" s="68"/>
      <c r="DA12" s="51">
        <v>0</v>
      </c>
      <c r="DB12" s="75">
        <v>0</v>
      </c>
      <c r="DC12" s="68"/>
      <c r="DD12" s="51">
        <v>7</v>
      </c>
      <c r="DE12" s="75">
        <v>3.2862306933946765E-4</v>
      </c>
      <c r="DF12" s="73"/>
      <c r="DG12" s="51">
        <v>3</v>
      </c>
      <c r="DH12" s="75">
        <v>1.3960631020522128E-4</v>
      </c>
      <c r="DI12" s="68"/>
      <c r="DJ12" s="51">
        <v>3</v>
      </c>
      <c r="DK12" s="75">
        <v>1.1092623405435385E-4</v>
      </c>
      <c r="DL12" s="68"/>
      <c r="DM12" s="51">
        <v>10</v>
      </c>
      <c r="DN12" s="75">
        <v>3.0512922222561254E-4</v>
      </c>
      <c r="DO12" s="68"/>
      <c r="DP12" s="51">
        <v>17</v>
      </c>
      <c r="DQ12" s="75">
        <v>6.1232575730288516E-4</v>
      </c>
      <c r="DR12" s="68"/>
      <c r="DS12" s="51">
        <v>44</v>
      </c>
      <c r="DT12" s="75">
        <v>1.6678670255107842E-3</v>
      </c>
      <c r="DU12" s="68"/>
      <c r="DV12" s="51">
        <v>11</v>
      </c>
      <c r="DW12" s="75">
        <v>4.40369910725009E-4</v>
      </c>
      <c r="DX12" s="68"/>
      <c r="DY12" s="51">
        <v>10</v>
      </c>
      <c r="DZ12" s="75">
        <v>3.9053346871826915E-4</v>
      </c>
      <c r="EA12" s="68"/>
      <c r="EB12" s="51">
        <v>1</v>
      </c>
      <c r="EC12" s="75">
        <v>3.7577032917480837E-5</v>
      </c>
      <c r="ED12" s="68"/>
      <c r="EE12" s="51">
        <v>4</v>
      </c>
      <c r="EF12" s="75">
        <v>1.5216068167985393E-4</v>
      </c>
      <c r="EG12" s="68"/>
      <c r="EH12" s="51">
        <v>10</v>
      </c>
      <c r="EI12" s="75">
        <v>3.986128273607845E-4</v>
      </c>
      <c r="EJ12" s="68"/>
      <c r="EK12" s="51">
        <v>11</v>
      </c>
      <c r="EL12" s="75">
        <v>4.3866645397990108E-4</v>
      </c>
      <c r="EM12" s="68"/>
      <c r="EN12" s="51">
        <v>16</v>
      </c>
      <c r="EO12" s="75">
        <v>6.487450837286624E-4</v>
      </c>
      <c r="EP12" s="68"/>
      <c r="EQ12" s="51">
        <v>10</v>
      </c>
      <c r="ER12" s="75">
        <v>4.4947860481841064E-4</v>
      </c>
      <c r="ES12" s="68"/>
      <c r="ET12" s="51">
        <v>9</v>
      </c>
      <c r="EU12" s="75">
        <v>3.544563034145957E-4</v>
      </c>
      <c r="EV12" s="68"/>
      <c r="EW12" s="51">
        <v>11</v>
      </c>
      <c r="EX12" s="75">
        <v>4.2725083508117766E-4</v>
      </c>
      <c r="EY12" s="68"/>
      <c r="EZ12" s="51">
        <v>10</v>
      </c>
      <c r="FA12" s="75">
        <v>4.2744176106005556E-4</v>
      </c>
      <c r="FB12" s="68"/>
      <c r="FC12" s="51">
        <v>8</v>
      </c>
      <c r="FD12" s="75">
        <v>3.3896868776746747E-4</v>
      </c>
      <c r="FE12" s="68"/>
      <c r="FF12" s="51">
        <v>7</v>
      </c>
      <c r="FG12" s="75">
        <v>2.3603196547189535E-4</v>
      </c>
      <c r="FH12" s="68"/>
      <c r="FI12" s="51">
        <v>69</v>
      </c>
      <c r="FJ12" s="75">
        <v>2.3356577076704354E-3</v>
      </c>
      <c r="FK12" s="68"/>
      <c r="FL12" s="51">
        <v>50</v>
      </c>
      <c r="FM12" s="75">
        <v>1.9594779950621154E-3</v>
      </c>
      <c r="FN12" s="68"/>
      <c r="FO12" s="51">
        <v>6</v>
      </c>
      <c r="FP12" s="75">
        <v>2.2395580605427196E-4</v>
      </c>
      <c r="FQ12" s="68"/>
      <c r="FR12" s="51">
        <v>24</v>
      </c>
      <c r="FS12" s="75">
        <v>8.9985377376176369E-4</v>
      </c>
      <c r="FT12" s="68"/>
      <c r="FU12" s="51">
        <v>9</v>
      </c>
      <c r="FV12" s="75">
        <v>3.5447026388341866E-4</v>
      </c>
      <c r="FW12" s="68"/>
      <c r="FX12" s="51">
        <v>6</v>
      </c>
      <c r="FY12" s="75">
        <v>2.3423775131758734E-4</v>
      </c>
      <c r="FZ12" s="68"/>
      <c r="GA12" s="51">
        <v>5</v>
      </c>
      <c r="GB12" s="75">
        <v>1.7915367802500985E-4</v>
      </c>
      <c r="GC12" s="68"/>
      <c r="GD12" s="51">
        <v>11</v>
      </c>
      <c r="GE12" s="75">
        <v>3.7726789450217787E-4</v>
      </c>
      <c r="GF12" s="68"/>
      <c r="GG12" s="51">
        <v>4</v>
      </c>
      <c r="GH12" s="75">
        <v>1.5729453401494299E-4</v>
      </c>
      <c r="GI12" s="68"/>
      <c r="GJ12" s="51">
        <v>27</v>
      </c>
      <c r="GK12" s="75">
        <v>1.0315974477514997E-3</v>
      </c>
      <c r="GL12" s="68"/>
      <c r="GM12" s="44">
        <v>44</v>
      </c>
      <c r="GN12" s="75">
        <v>1.750129270912056E-3</v>
      </c>
      <c r="GO12" s="73"/>
      <c r="GP12" s="51">
        <v>52</v>
      </c>
      <c r="GQ12" s="75">
        <v>1.8813994717609176E-3</v>
      </c>
      <c r="GR12" s="68"/>
      <c r="GS12" s="51">
        <v>54</v>
      </c>
      <c r="GT12" s="75">
        <v>1.9206829094789259E-3</v>
      </c>
      <c r="GU12" s="68"/>
      <c r="GV12" s="51">
        <v>160</v>
      </c>
      <c r="GW12" s="75">
        <v>5.3563657058685685E-3</v>
      </c>
      <c r="GX12" s="68"/>
      <c r="GY12" s="51">
        <v>9</v>
      </c>
      <c r="GZ12" s="75">
        <v>3.0242951712087097E-4</v>
      </c>
      <c r="HA12" s="68"/>
      <c r="HB12" s="51">
        <v>8</v>
      </c>
      <c r="HC12" s="75">
        <v>3.2267172185697574E-4</v>
      </c>
      <c r="HD12" s="68"/>
      <c r="HE12" s="51">
        <v>6</v>
      </c>
      <c r="HF12" s="75">
        <v>2.240980055277508E-4</v>
      </c>
      <c r="HG12" s="68"/>
      <c r="HH12" s="51">
        <v>39</v>
      </c>
      <c r="HI12" s="75">
        <v>1.4584891548242334E-3</v>
      </c>
      <c r="HJ12" s="68"/>
      <c r="HK12" s="51">
        <v>29</v>
      </c>
      <c r="HL12" s="75">
        <v>9.7012678553507511E-4</v>
      </c>
      <c r="HM12" s="68"/>
      <c r="HN12" s="51">
        <v>16</v>
      </c>
      <c r="HO12" s="75">
        <v>5.2950325975444285E-4</v>
      </c>
      <c r="HP12" s="68"/>
      <c r="HQ12" s="51">
        <v>26</v>
      </c>
      <c r="HR12" s="75">
        <v>1.0873201739712277E-3</v>
      </c>
      <c r="HS12" s="68"/>
      <c r="HT12" s="51">
        <v>81</v>
      </c>
      <c r="HU12" s="75">
        <v>2.6521724894404243E-3</v>
      </c>
      <c r="HV12" s="68"/>
      <c r="HW12" s="51">
        <v>10</v>
      </c>
      <c r="HX12" s="75">
        <v>4.4897409419476499E-4</v>
      </c>
      <c r="HY12" s="68"/>
      <c r="HZ12" s="51">
        <v>4</v>
      </c>
      <c r="IA12" s="75">
        <v>1.6483969339817027E-4</v>
      </c>
      <c r="IB12" s="68"/>
      <c r="IC12" s="51">
        <v>2</v>
      </c>
      <c r="ID12" s="75">
        <v>8.6102979163079038E-5</v>
      </c>
      <c r="IE12" s="68"/>
      <c r="IF12" s="51">
        <v>6</v>
      </c>
      <c r="IG12" s="75">
        <v>1.8479164741753672E-4</v>
      </c>
      <c r="IH12" s="68"/>
      <c r="II12" s="51">
        <v>34</v>
      </c>
      <c r="IJ12" s="75">
        <v>1.0313969361443955E-3</v>
      </c>
      <c r="IK12" s="68"/>
      <c r="IL12" s="51">
        <v>2</v>
      </c>
      <c r="IM12" s="75">
        <v>7.3346046648085662E-5</v>
      </c>
      <c r="IN12" s="68"/>
      <c r="IO12" s="51">
        <v>5</v>
      </c>
      <c r="IP12" s="75">
        <v>1.7091095539224064E-4</v>
      </c>
      <c r="IQ12" s="68"/>
      <c r="IR12" s="51">
        <v>9</v>
      </c>
      <c r="IS12" s="75">
        <v>3.210387386744667E-4</v>
      </c>
      <c r="IT12" s="68"/>
      <c r="IU12" s="51">
        <v>7</v>
      </c>
      <c r="IV12" s="75">
        <v>2.4588148512417015E-4</v>
      </c>
      <c r="IW12" s="68"/>
      <c r="IX12" s="51">
        <v>5</v>
      </c>
      <c r="IY12" s="75">
        <v>2.0207735521157499E-4</v>
      </c>
      <c r="IZ12" s="68"/>
      <c r="JA12" s="51">
        <v>9</v>
      </c>
      <c r="JB12" s="75">
        <v>2.7568461679838266E-4</v>
      </c>
      <c r="JC12" s="68"/>
      <c r="JD12" s="51">
        <v>14</v>
      </c>
      <c r="JE12" s="75">
        <v>5.3968621101730849E-4</v>
      </c>
      <c r="JF12" s="68"/>
      <c r="JG12" s="51">
        <v>62</v>
      </c>
      <c r="JH12" s="75">
        <v>2.5494469344956618E-3</v>
      </c>
      <c r="JI12" s="68"/>
      <c r="JJ12" s="51">
        <v>1</v>
      </c>
      <c r="JK12" s="75">
        <v>3.9312812045445608E-5</v>
      </c>
      <c r="JL12" s="68"/>
      <c r="JM12" s="51">
        <v>19</v>
      </c>
      <c r="JN12" s="75">
        <v>6.9363317757009343E-4</v>
      </c>
      <c r="JO12" s="68"/>
      <c r="JP12" s="51">
        <v>3</v>
      </c>
      <c r="JQ12" s="75">
        <v>9.7364663118265605E-5</v>
      </c>
      <c r="JR12" s="68"/>
      <c r="JS12" s="51">
        <v>14</v>
      </c>
      <c r="JT12" s="75">
        <v>4.7327676549136269E-4</v>
      </c>
      <c r="JU12" s="68"/>
      <c r="JV12" s="51">
        <v>18</v>
      </c>
      <c r="JW12" s="75">
        <v>6.8731146664630192E-4</v>
      </c>
      <c r="JX12" s="68"/>
      <c r="JY12" s="51">
        <v>3</v>
      </c>
      <c r="JZ12" s="75">
        <v>1.0040160642570282E-4</v>
      </c>
      <c r="KA12" s="68"/>
      <c r="KB12" s="51">
        <v>24</v>
      </c>
      <c r="KC12" s="75">
        <v>8.3275503122831368E-4</v>
      </c>
      <c r="KD12" s="68"/>
      <c r="KE12" s="51">
        <v>20</v>
      </c>
      <c r="KF12" s="75">
        <v>7.1857147989796283E-4</v>
      </c>
      <c r="KG12" s="68"/>
      <c r="KH12" s="51">
        <v>21</v>
      </c>
      <c r="KI12" s="75">
        <v>7.86752585044208E-4</v>
      </c>
      <c r="KJ12" s="68"/>
      <c r="KK12" s="51">
        <v>5</v>
      </c>
      <c r="KL12" s="75">
        <v>1.858666964053381E-4</v>
      </c>
      <c r="KM12" s="68"/>
      <c r="KN12" s="51">
        <v>5</v>
      </c>
      <c r="KO12" s="75">
        <v>1.8416884599801097E-4</v>
      </c>
      <c r="KP12" s="68"/>
      <c r="KQ12" s="51">
        <v>5</v>
      </c>
      <c r="KR12" s="75">
        <v>1.7566048341765037E-4</v>
      </c>
      <c r="KS12" s="68"/>
      <c r="KT12" s="51">
        <v>5</v>
      </c>
      <c r="KU12" s="75">
        <v>1.9610150213750636E-4</v>
      </c>
      <c r="KV12" s="68"/>
      <c r="KW12" s="51">
        <v>1</v>
      </c>
      <c r="KX12" s="75">
        <v>3.7068614004522368E-5</v>
      </c>
      <c r="KY12" s="68"/>
      <c r="KZ12" s="51">
        <v>3</v>
      </c>
      <c r="LA12" s="75">
        <v>9.0426814564745602E-5</v>
      </c>
      <c r="LB12" s="68"/>
      <c r="LC12" s="51">
        <v>3</v>
      </c>
      <c r="LD12" s="75">
        <v>1.1284134506883322E-4</v>
      </c>
      <c r="LE12" s="68"/>
      <c r="LF12" s="51">
        <v>6</v>
      </c>
      <c r="LG12" s="75">
        <v>2.3682652457075192E-4</v>
      </c>
      <c r="LH12" s="68"/>
      <c r="LI12" s="51">
        <v>14</v>
      </c>
      <c r="LJ12" s="75">
        <v>5.0955414012738849E-4</v>
      </c>
      <c r="LK12" s="68"/>
      <c r="LL12" s="51">
        <v>4</v>
      </c>
      <c r="LM12" s="75">
        <v>1.3607756421160061E-4</v>
      </c>
      <c r="LN12" s="68"/>
      <c r="LO12" s="51">
        <v>1</v>
      </c>
      <c r="LP12" s="75">
        <v>2.9334976091994484E-5</v>
      </c>
      <c r="LQ12" s="68"/>
      <c r="LR12" s="51">
        <v>21</v>
      </c>
      <c r="LS12" s="75">
        <v>7.8525221553303669E-4</v>
      </c>
      <c r="LT12" s="68"/>
      <c r="LU12" s="51">
        <v>11</v>
      </c>
      <c r="LV12" s="75">
        <v>4.0582918280760008E-4</v>
      </c>
      <c r="LW12" s="68"/>
      <c r="LX12" s="51">
        <v>13</v>
      </c>
      <c r="LY12" s="75">
        <v>4.948798964558986E-4</v>
      </c>
      <c r="LZ12" s="68"/>
      <c r="MA12" s="51">
        <v>1</v>
      </c>
      <c r="MB12" s="75">
        <v>2.9637532971755431E-5</v>
      </c>
      <c r="MC12" s="68"/>
      <c r="MD12" s="51">
        <v>7</v>
      </c>
      <c r="ME12" s="75">
        <v>2.5151809133699829E-4</v>
      </c>
      <c r="MF12" s="68"/>
      <c r="MG12" s="51">
        <v>10</v>
      </c>
      <c r="MH12" s="75">
        <v>3.3706350276392074E-4</v>
      </c>
      <c r="MI12" s="68"/>
      <c r="MJ12" s="51">
        <v>23</v>
      </c>
      <c r="MK12" s="75">
        <v>9.8640476905262255E-4</v>
      </c>
      <c r="ML12" s="68"/>
      <c r="MM12" s="51">
        <v>17</v>
      </c>
      <c r="MN12" s="75">
        <v>6.4840948966358991E-4</v>
      </c>
      <c r="MO12" s="68"/>
      <c r="MP12" s="51">
        <v>8</v>
      </c>
      <c r="MQ12" s="75">
        <v>2.4282158683906999E-4</v>
      </c>
      <c r="MR12" s="68"/>
      <c r="MS12" s="51">
        <v>3</v>
      </c>
      <c r="MT12" s="75">
        <v>8.9424108739716223E-5</v>
      </c>
      <c r="MU12" s="68"/>
      <c r="MV12" s="51">
        <v>29</v>
      </c>
      <c r="MW12" s="75">
        <v>1.1134147277892959E-3</v>
      </c>
      <c r="MX12" s="68"/>
      <c r="MY12" s="51">
        <v>15</v>
      </c>
      <c r="MZ12" s="75">
        <v>5.8456742010911929E-4</v>
      </c>
      <c r="NA12" s="68"/>
      <c r="NB12" s="51">
        <v>27</v>
      </c>
      <c r="NC12" s="75">
        <v>1.0369460019970813E-3</v>
      </c>
      <c r="ND12" s="68"/>
      <c r="NE12" s="51">
        <v>35</v>
      </c>
      <c r="NF12" s="75">
        <v>1.2973053115386041E-3</v>
      </c>
      <c r="NG12" s="68"/>
      <c r="NH12" s="51">
        <v>29</v>
      </c>
      <c r="NI12" s="75">
        <v>1.1539532847877124E-3</v>
      </c>
      <c r="NJ12" s="68"/>
      <c r="NK12" s="51">
        <v>2</v>
      </c>
      <c r="NL12" s="75">
        <v>6.547073458164201E-5</v>
      </c>
      <c r="NM12" s="68"/>
      <c r="NN12" s="51">
        <v>8</v>
      </c>
      <c r="NO12" s="75">
        <v>2.8204766605556341E-4</v>
      </c>
      <c r="NP12" s="68"/>
      <c r="NQ12" s="51">
        <v>21</v>
      </c>
      <c r="NR12" s="75">
        <v>7.8037904124860652E-4</v>
      </c>
      <c r="NS12" s="68"/>
      <c r="NT12" s="51">
        <v>11</v>
      </c>
      <c r="NU12" s="75">
        <v>3.8163966276931618E-4</v>
      </c>
      <c r="NV12" s="68"/>
      <c r="NW12" s="51">
        <v>1</v>
      </c>
      <c r="NX12" s="75">
        <v>3.8353852644498141E-5</v>
      </c>
      <c r="NY12" s="68"/>
      <c r="NZ12" s="51">
        <v>9</v>
      </c>
      <c r="OA12" s="75">
        <v>3.2562683165092806E-4</v>
      </c>
      <c r="OB12" s="68"/>
      <c r="OC12" s="51">
        <v>8</v>
      </c>
      <c r="OD12" s="75">
        <v>2.7793218454697053E-4</v>
      </c>
      <c r="OE12" s="68"/>
      <c r="OF12" s="51">
        <v>63</v>
      </c>
      <c r="OG12" s="75">
        <v>2.1814404432132966E-3</v>
      </c>
      <c r="OH12" s="68"/>
      <c r="OI12" s="51">
        <v>10</v>
      </c>
      <c r="OJ12" s="75">
        <v>3.4024020958796911E-4</v>
      </c>
      <c r="OK12" s="68"/>
      <c r="OL12" s="51">
        <v>21</v>
      </c>
      <c r="OM12" s="75">
        <v>7.0102817465616239E-4</v>
      </c>
      <c r="ON12" s="68"/>
      <c r="OO12" s="51">
        <v>0</v>
      </c>
      <c r="OP12" s="75">
        <v>0</v>
      </c>
      <c r="OQ12" s="68"/>
      <c r="OR12" s="51">
        <v>7</v>
      </c>
      <c r="OS12" s="75">
        <v>2.4314842474556253E-4</v>
      </c>
      <c r="OT12" s="68"/>
      <c r="OU12" s="51">
        <v>83</v>
      </c>
      <c r="OV12" s="75">
        <v>3.1502637871484418E-3</v>
      </c>
      <c r="OW12" s="68"/>
      <c r="OX12" s="51">
        <v>80</v>
      </c>
      <c r="OY12" s="75">
        <v>3.0261764260856409E-3</v>
      </c>
      <c r="OZ12" s="68"/>
      <c r="PA12" s="51">
        <v>6</v>
      </c>
      <c r="PB12" s="75">
        <v>1.9841925989616058E-4</v>
      </c>
      <c r="PC12" s="68"/>
      <c r="PD12" s="51">
        <v>18</v>
      </c>
      <c r="PE12" s="75">
        <v>5.9580947337062665E-4</v>
      </c>
      <c r="PF12" s="68"/>
      <c r="PG12" s="51">
        <v>1</v>
      </c>
      <c r="PH12" s="75">
        <v>3.3068783068783071E-5</v>
      </c>
      <c r="PI12" s="68"/>
      <c r="PJ12" s="51">
        <v>1</v>
      </c>
      <c r="PK12" s="75">
        <v>3.5153091714416281E-5</v>
      </c>
      <c r="PL12" s="68"/>
      <c r="PM12" s="51">
        <v>9</v>
      </c>
      <c r="PN12" s="75">
        <v>2.7178016004831645E-4</v>
      </c>
      <c r="PO12" s="68"/>
      <c r="PP12" s="51">
        <v>16</v>
      </c>
      <c r="PQ12" s="75">
        <v>6.3681592039800997E-4</v>
      </c>
      <c r="PR12" s="68"/>
      <c r="PS12" s="51">
        <v>5</v>
      </c>
      <c r="PT12" s="75">
        <v>1.7744969301203108E-4</v>
      </c>
      <c r="PU12" s="68"/>
      <c r="PV12" s="51">
        <v>17</v>
      </c>
      <c r="PW12" s="75">
        <v>5.8353070401263168E-4</v>
      </c>
      <c r="PX12" s="68"/>
      <c r="PY12" s="51">
        <v>33</v>
      </c>
      <c r="PZ12" s="75">
        <v>1.1271646685111179E-3</v>
      </c>
      <c r="QA12" s="68"/>
      <c r="QB12" s="51">
        <v>8</v>
      </c>
      <c r="QC12" s="75">
        <v>2.5420228146547617E-4</v>
      </c>
      <c r="QD12" s="68"/>
      <c r="QE12" s="51">
        <v>4</v>
      </c>
      <c r="QF12" s="75">
        <v>1.3516710032778021E-4</v>
      </c>
      <c r="QG12" s="68"/>
      <c r="QH12" s="51">
        <v>7</v>
      </c>
      <c r="QI12" s="75">
        <v>2.8570262438267825E-4</v>
      </c>
      <c r="QJ12" s="68"/>
      <c r="QK12" s="51">
        <v>32</v>
      </c>
      <c r="QL12" s="75">
        <v>1.092821528584113E-3</v>
      </c>
      <c r="QM12" s="68"/>
      <c r="QN12" s="51">
        <v>11</v>
      </c>
      <c r="QO12" s="75">
        <v>3.6403349108117945E-4</v>
      </c>
      <c r="QP12" s="68"/>
      <c r="QQ12" s="51">
        <v>41</v>
      </c>
      <c r="QR12" s="75">
        <v>1.2937427029756081E-3</v>
      </c>
      <c r="QS12" s="68"/>
      <c r="QT12" s="51">
        <v>4</v>
      </c>
      <c r="QU12" s="75">
        <v>1.3217023526301876E-4</v>
      </c>
      <c r="QV12" s="68"/>
      <c r="QW12" s="51">
        <v>2</v>
      </c>
      <c r="QX12" s="75">
        <v>5.9231179292779722E-5</v>
      </c>
      <c r="QY12" s="68"/>
      <c r="QZ12" s="51">
        <v>2</v>
      </c>
      <c r="RA12" s="75">
        <v>6.4981480278120734E-5</v>
      </c>
      <c r="RB12" s="68"/>
      <c r="RC12" s="51">
        <v>12</v>
      </c>
      <c r="RD12" s="75">
        <v>4.2027107484327389E-4</v>
      </c>
      <c r="RE12" s="68"/>
      <c r="RF12" s="51">
        <v>7</v>
      </c>
      <c r="RG12" s="75">
        <v>2.3158103682138485E-4</v>
      </c>
      <c r="RH12" s="68"/>
      <c r="RI12" s="51">
        <v>12</v>
      </c>
      <c r="RJ12" s="75">
        <v>4.624099263997534E-4</v>
      </c>
      <c r="RK12" s="68"/>
      <c r="RL12" s="51">
        <v>9</v>
      </c>
      <c r="RM12" s="75">
        <v>3.2133676092544985E-4</v>
      </c>
      <c r="RN12" s="68"/>
      <c r="RO12" s="51">
        <v>3</v>
      </c>
      <c r="RP12" s="75">
        <v>1.0046885465505693E-4</v>
      </c>
      <c r="RQ12" s="68"/>
      <c r="RR12" s="51">
        <v>8</v>
      </c>
      <c r="RS12" s="75">
        <v>2.8922631959508316E-4</v>
      </c>
      <c r="RT12" s="68"/>
      <c r="RU12" s="51">
        <v>5</v>
      </c>
      <c r="RV12" s="75">
        <v>1.9551106592633144E-4</v>
      </c>
      <c r="RW12" s="68"/>
      <c r="RX12" s="51">
        <v>8</v>
      </c>
      <c r="RY12" s="75">
        <v>2.9758583491425807E-4</v>
      </c>
      <c r="RZ12" s="68"/>
      <c r="SA12" s="51">
        <v>8</v>
      </c>
      <c r="SB12" s="75">
        <v>2.905604184070025E-4</v>
      </c>
      <c r="SC12" s="68"/>
      <c r="SD12" s="51">
        <v>5</v>
      </c>
      <c r="SE12" s="75">
        <v>1.6684463427656167E-4</v>
      </c>
      <c r="SF12" s="68"/>
      <c r="SG12" s="51">
        <v>4</v>
      </c>
      <c r="SH12" s="75">
        <v>1.3283740701381508E-4</v>
      </c>
      <c r="SI12" s="68"/>
      <c r="SJ12" s="51">
        <v>6</v>
      </c>
      <c r="SK12" s="75">
        <v>2.0969489392933281E-4</v>
      </c>
      <c r="SL12" s="68"/>
      <c r="SM12" s="51">
        <v>6</v>
      </c>
      <c r="SN12" s="75">
        <v>2.257081593499605E-4</v>
      </c>
      <c r="SO12" s="68"/>
      <c r="SP12" s="51">
        <v>6</v>
      </c>
      <c r="SQ12" s="75">
        <v>2.2653477308766896E-4</v>
      </c>
      <c r="SR12" s="68"/>
      <c r="SS12" s="51">
        <v>6</v>
      </c>
      <c r="ST12" s="75">
        <v>2.3587687227267368E-4</v>
      </c>
      <c r="SU12" s="68"/>
      <c r="SV12" s="51">
        <v>5</v>
      </c>
      <c r="SW12" s="75">
        <v>1.7886527867210417E-4</v>
      </c>
      <c r="SX12" s="68"/>
      <c r="SY12" s="51">
        <v>5</v>
      </c>
      <c r="SZ12" s="75">
        <v>1.7432536085349695E-4</v>
      </c>
      <c r="TA12" s="68"/>
      <c r="TB12" s="51">
        <v>18</v>
      </c>
      <c r="TC12" s="75">
        <v>6.3304494619117959E-4</v>
      </c>
      <c r="TD12" s="68"/>
      <c r="TE12" s="51">
        <v>30</v>
      </c>
      <c r="TF12" s="75">
        <v>1.2056908608632747E-3</v>
      </c>
      <c r="TG12" s="68"/>
      <c r="TH12" s="51">
        <v>8</v>
      </c>
      <c r="TI12" s="75">
        <v>3.1322187854821657E-4</v>
      </c>
      <c r="TJ12" s="68"/>
      <c r="TK12" s="51">
        <v>7</v>
      </c>
      <c r="TL12" s="75">
        <v>2.7879560299506136E-4</v>
      </c>
      <c r="TM12" s="68"/>
      <c r="TN12" s="51">
        <v>9</v>
      </c>
      <c r="TO12" s="75">
        <v>3.5746911864002859E-4</v>
      </c>
      <c r="TP12" s="68"/>
      <c r="TQ12" s="51">
        <v>2</v>
      </c>
      <c r="TR12" s="75">
        <v>6.9761763577383233E-5</v>
      </c>
      <c r="TS12" s="68"/>
      <c r="TT12" s="51">
        <v>7</v>
      </c>
      <c r="TU12" s="75">
        <v>2.3206471290279803E-4</v>
      </c>
      <c r="TV12" s="68"/>
      <c r="TW12" s="51">
        <v>11</v>
      </c>
      <c r="TX12" s="75">
        <v>3.7520892315039058E-4</v>
      </c>
      <c r="TY12" s="68"/>
      <c r="TZ12" s="51">
        <v>14</v>
      </c>
      <c r="UA12" s="75">
        <v>5.0390526581002776E-4</v>
      </c>
      <c r="UB12" s="68"/>
      <c r="UC12" s="51">
        <v>9</v>
      </c>
      <c r="UD12" s="75">
        <v>3.7674243375612206E-4</v>
      </c>
      <c r="UE12" s="68"/>
      <c r="UF12" s="51">
        <v>18</v>
      </c>
      <c r="UG12" s="75">
        <v>7.1137809745879931E-4</v>
      </c>
      <c r="UH12" s="68"/>
      <c r="UI12" s="51">
        <v>16</v>
      </c>
      <c r="UJ12" s="75">
        <v>6.0880483999847801E-4</v>
      </c>
      <c r="UK12" s="68"/>
      <c r="UL12" s="51">
        <v>35</v>
      </c>
      <c r="UM12" s="75">
        <v>1.3068966804824316E-3</v>
      </c>
      <c r="UN12" s="68"/>
      <c r="UO12" s="51">
        <v>12</v>
      </c>
      <c r="UP12" s="75">
        <v>5.4510765876260563E-4</v>
      </c>
      <c r="UQ12" s="68"/>
      <c r="UR12" s="51">
        <v>27</v>
      </c>
      <c r="US12" s="75">
        <v>1.0723221732396044E-3</v>
      </c>
      <c r="UT12" s="68"/>
      <c r="UU12" s="51">
        <v>33</v>
      </c>
      <c r="UV12" s="75">
        <v>1.2912313651837069E-3</v>
      </c>
      <c r="UW12" s="68"/>
      <c r="UX12" s="51">
        <v>41</v>
      </c>
      <c r="UY12" s="75">
        <v>1.5684174285604988E-3</v>
      </c>
      <c r="UZ12" s="68"/>
      <c r="VA12" s="51">
        <v>4</v>
      </c>
      <c r="VB12" s="75">
        <v>1.5188912094171256E-4</v>
      </c>
      <c r="VC12" s="68"/>
      <c r="VD12" s="51">
        <v>9</v>
      </c>
      <c r="VE12" s="75">
        <v>3.3772374197906115E-4</v>
      </c>
      <c r="VF12" s="68"/>
      <c r="VG12" s="51">
        <v>4</v>
      </c>
      <c r="VH12" s="75">
        <v>1.4951035359198625E-4</v>
      </c>
      <c r="VI12" s="68"/>
      <c r="VJ12" s="51">
        <v>6</v>
      </c>
      <c r="VK12" s="75">
        <v>2.30361667818475E-4</v>
      </c>
      <c r="VL12" s="68"/>
      <c r="VM12" s="51">
        <v>9</v>
      </c>
      <c r="VN12" s="75">
        <v>3.178639542275906E-4</v>
      </c>
      <c r="VO12" s="68"/>
      <c r="VP12" s="51">
        <v>10</v>
      </c>
      <c r="VQ12" s="75">
        <v>3.6563071297989033E-4</v>
      </c>
      <c r="VR12" s="68"/>
      <c r="VS12" s="51">
        <v>9</v>
      </c>
      <c r="VT12" s="75">
        <v>3.3877889031092375E-4</v>
      </c>
      <c r="VU12" s="68"/>
      <c r="VV12" s="51">
        <v>8</v>
      </c>
      <c r="VW12" s="75">
        <v>2.9690109482278718E-4</v>
      </c>
      <c r="VX12" s="68"/>
      <c r="VY12" s="51">
        <v>9</v>
      </c>
      <c r="VZ12" s="75">
        <v>3.3637314994767526E-4</v>
      </c>
      <c r="WA12" s="68"/>
      <c r="WB12" s="51">
        <v>20</v>
      </c>
      <c r="WC12" s="75">
        <v>8.0157107931545834E-4</v>
      </c>
      <c r="WD12" s="68"/>
      <c r="WE12" s="51">
        <v>5</v>
      </c>
      <c r="WF12" s="75">
        <v>1.7556796235822887E-4</v>
      </c>
      <c r="WG12" s="68"/>
      <c r="WH12" s="51">
        <v>9</v>
      </c>
      <c r="WI12" s="75">
        <v>3.3854950346072824E-4</v>
      </c>
      <c r="WJ12" s="68"/>
      <c r="WK12" s="51">
        <v>11</v>
      </c>
      <c r="WL12" s="75">
        <v>4.0466468013096419E-4</v>
      </c>
      <c r="WM12" s="68"/>
      <c r="WN12" s="51">
        <v>13</v>
      </c>
      <c r="WO12" s="75">
        <v>4.8124976862991894E-4</v>
      </c>
      <c r="WP12" s="68"/>
      <c r="WQ12" s="51">
        <v>5</v>
      </c>
      <c r="WR12" s="75">
        <v>1.9689690478065684E-4</v>
      </c>
      <c r="WS12" s="68"/>
      <c r="WT12" s="51">
        <v>3</v>
      </c>
      <c r="WU12" s="75">
        <v>1.2789904502046384E-4</v>
      </c>
      <c r="WV12" s="68"/>
      <c r="WW12" s="51">
        <v>13</v>
      </c>
      <c r="WX12" s="75">
        <v>5.5187637969094923E-4</v>
      </c>
      <c r="WY12" s="68"/>
      <c r="WZ12" s="51">
        <v>3</v>
      </c>
      <c r="XA12" s="75">
        <v>1.2362977004862772E-4</v>
      </c>
      <c r="XB12" s="68"/>
      <c r="XC12" s="51">
        <v>166</v>
      </c>
      <c r="XD12" s="75">
        <v>6.0770244545321423E-3</v>
      </c>
      <c r="XE12" s="68"/>
      <c r="XF12" s="51">
        <v>6</v>
      </c>
      <c r="XG12" s="75">
        <v>2.1436993104433885E-4</v>
      </c>
      <c r="XH12" s="68"/>
      <c r="XI12" s="51">
        <v>14</v>
      </c>
      <c r="XJ12" s="75">
        <v>4.8466385100048468E-4</v>
      </c>
      <c r="XK12" s="68"/>
      <c r="XL12" s="51">
        <v>6</v>
      </c>
      <c r="XM12" s="75">
        <v>2.244668911335578E-4</v>
      </c>
      <c r="XN12" s="68"/>
      <c r="XO12" s="51">
        <v>24</v>
      </c>
      <c r="XP12" s="75">
        <v>8.4596404652802258E-4</v>
      </c>
      <c r="XQ12" s="68"/>
      <c r="XR12" s="51">
        <v>113</v>
      </c>
      <c r="XS12" s="75">
        <v>4.1234856225368559E-3</v>
      </c>
      <c r="XT12" s="68"/>
      <c r="XU12" s="51">
        <v>68</v>
      </c>
      <c r="XV12" s="75">
        <v>2.1973050699583157E-3</v>
      </c>
      <c r="XW12" s="68"/>
      <c r="XX12" s="51">
        <v>1</v>
      </c>
      <c r="XY12" s="75">
        <v>4.2804554404588649E-5</v>
      </c>
      <c r="XZ12" s="68"/>
      <c r="YA12" s="51">
        <v>6</v>
      </c>
      <c r="YB12" s="75">
        <v>2.4371420447621755E-4</v>
      </c>
      <c r="YC12" s="68"/>
      <c r="YD12" s="51">
        <v>0</v>
      </c>
      <c r="YE12" s="75">
        <v>0</v>
      </c>
      <c r="YF12" s="68"/>
      <c r="YG12" s="51">
        <v>6</v>
      </c>
      <c r="YH12" s="75">
        <v>2.5457168314311173E-4</v>
      </c>
      <c r="YI12" s="68"/>
      <c r="YJ12" s="51">
        <v>26</v>
      </c>
      <c r="YK12" s="75">
        <v>1.1860772774964646E-3</v>
      </c>
      <c r="YL12" s="68"/>
      <c r="YM12" s="51">
        <v>1</v>
      </c>
      <c r="YN12" s="75">
        <v>4.2817383857846286E-5</v>
      </c>
      <c r="YO12" s="68"/>
      <c r="YP12" s="51">
        <v>8</v>
      </c>
      <c r="YQ12" s="75">
        <v>3.4242177802508238E-4</v>
      </c>
      <c r="YR12" s="68"/>
      <c r="YS12" s="51">
        <v>1</v>
      </c>
      <c r="YT12" s="75">
        <v>4.0293335482311224E-5</v>
      </c>
      <c r="YU12" s="68"/>
      <c r="YV12" s="51">
        <v>4</v>
      </c>
      <c r="YW12" s="75">
        <v>1.6539861065167054E-4</v>
      </c>
      <c r="YX12" s="68"/>
      <c r="YY12" s="51">
        <v>3</v>
      </c>
      <c r="YZ12" s="75">
        <v>1.2859531055767499E-4</v>
      </c>
      <c r="ZA12" s="68"/>
      <c r="ZB12" s="51">
        <v>4</v>
      </c>
      <c r="ZC12" s="75">
        <v>1.6466326362588507E-4</v>
      </c>
      <c r="ZD12" s="68"/>
      <c r="ZE12" s="51">
        <v>3</v>
      </c>
      <c r="ZF12" s="75">
        <v>1.3959331813317202E-4</v>
      </c>
      <c r="ZG12" s="68"/>
      <c r="ZH12" s="51">
        <v>9</v>
      </c>
      <c r="ZI12" s="75">
        <v>3.8156611692881674E-4</v>
      </c>
      <c r="ZJ12" s="68"/>
      <c r="ZK12" s="51">
        <v>15</v>
      </c>
      <c r="ZL12" s="75">
        <v>6.9172238874798246E-4</v>
      </c>
      <c r="ZM12" s="68"/>
      <c r="ZN12" s="51">
        <v>4</v>
      </c>
      <c r="ZO12" s="75">
        <v>1.7294305849798955E-4</v>
      </c>
      <c r="ZP12" s="68"/>
      <c r="ZQ12" s="51">
        <v>3</v>
      </c>
      <c r="ZR12" s="75">
        <v>1.3392259274139549E-4</v>
      </c>
      <c r="ZS12" s="68"/>
      <c r="ZT12" s="51">
        <v>16</v>
      </c>
      <c r="ZU12" s="75">
        <v>6.7032552683396875E-4</v>
      </c>
      <c r="ZV12" s="68"/>
      <c r="ZW12" s="51">
        <v>2</v>
      </c>
      <c r="ZX12" s="75">
        <v>8.5437224998932031E-5</v>
      </c>
      <c r="ZY12" s="68"/>
      <c r="ZZ12" s="51">
        <v>0</v>
      </c>
      <c r="AAA12" s="75">
        <v>0</v>
      </c>
      <c r="AAB12" s="68"/>
      <c r="AAC12" s="51">
        <v>10</v>
      </c>
      <c r="AAD12" s="75">
        <v>4.4206710578665844E-4</v>
      </c>
      <c r="AAE12" s="68"/>
      <c r="AAF12" s="51">
        <v>5</v>
      </c>
      <c r="AAG12" s="75">
        <v>2.1248565721813776E-4</v>
      </c>
      <c r="AAH12" s="68"/>
      <c r="AAI12" s="51">
        <v>3</v>
      </c>
      <c r="AAJ12" s="75">
        <v>1.2665174990501119E-4</v>
      </c>
      <c r="AAK12" s="68"/>
      <c r="AAL12" s="51">
        <v>37</v>
      </c>
      <c r="AAM12" s="75">
        <v>1.4790534058202751E-3</v>
      </c>
      <c r="AAN12" s="68"/>
      <c r="AAO12" s="51">
        <v>5</v>
      </c>
      <c r="AAP12" s="75">
        <v>2.2410470171664202E-4</v>
      </c>
      <c r="AAQ12" s="68"/>
      <c r="AAR12" s="51">
        <v>3</v>
      </c>
      <c r="AAS12" s="75">
        <v>1.2218963831867058E-4</v>
      </c>
      <c r="AAT12" s="68"/>
      <c r="AAU12" s="51">
        <v>64</v>
      </c>
      <c r="AAV12" s="75">
        <v>2.5716237393016432E-3</v>
      </c>
      <c r="AAW12" s="68"/>
      <c r="AAX12" s="51">
        <v>6</v>
      </c>
      <c r="AAY12" s="75">
        <v>2.5202671483177215E-4</v>
      </c>
      <c r="AAZ12" s="68"/>
      <c r="ABA12" s="51">
        <v>1</v>
      </c>
      <c r="ABB12" s="75">
        <v>4.1523066063198107E-5</v>
      </c>
      <c r="ABC12" s="68"/>
      <c r="ABD12" s="51">
        <v>5</v>
      </c>
      <c r="ABE12" s="75">
        <v>1.9652543039069256E-4</v>
      </c>
      <c r="ABF12" s="68"/>
      <c r="ABG12" s="51">
        <v>5</v>
      </c>
      <c r="ABH12" s="75">
        <v>2.1063274075322269E-4</v>
      </c>
      <c r="ABI12" s="68"/>
      <c r="ABJ12" s="51">
        <v>12</v>
      </c>
      <c r="ABK12" s="75">
        <v>5.0843148885687658E-4</v>
      </c>
      <c r="ABL12" s="68"/>
      <c r="ABM12" s="51">
        <v>11</v>
      </c>
      <c r="ABN12" s="75">
        <v>4.4579533941236071E-4</v>
      </c>
      <c r="ABO12" s="68"/>
      <c r="ABP12" s="51">
        <v>5</v>
      </c>
      <c r="ABQ12" s="75">
        <v>2.1249468763280918E-4</v>
      </c>
      <c r="ABR12" s="68"/>
      <c r="ABS12" s="51">
        <v>2</v>
      </c>
      <c r="ABT12" s="75">
        <v>9.1827364554637278E-5</v>
      </c>
      <c r="ABU12" s="68"/>
      <c r="ABV12" s="51">
        <v>39</v>
      </c>
      <c r="ABW12" s="75">
        <v>1.9374068554396423E-3</v>
      </c>
      <c r="ABX12" s="68"/>
      <c r="ABY12" s="51">
        <v>21</v>
      </c>
      <c r="ABZ12" s="75">
        <v>1.2520868113522537E-3</v>
      </c>
      <c r="ACA12" s="68"/>
      <c r="ACB12" s="51">
        <v>11</v>
      </c>
      <c r="ACC12" s="75">
        <v>4.6005855290673359E-4</v>
      </c>
      <c r="ACD12" s="68"/>
      <c r="ACE12" s="51">
        <v>3</v>
      </c>
      <c r="ACF12" s="75">
        <v>1.4363688595231256E-4</v>
      </c>
      <c r="ACG12" s="68"/>
      <c r="ACH12" s="51">
        <v>36</v>
      </c>
      <c r="ACI12" s="75">
        <v>1.6121087277775289E-3</v>
      </c>
      <c r="ACJ12" s="68"/>
      <c r="ACK12" s="51">
        <v>9</v>
      </c>
      <c r="ACL12" s="75">
        <v>3.1836994587710921E-4</v>
      </c>
      <c r="ACM12" s="68"/>
      <c r="ACN12" s="51">
        <v>29</v>
      </c>
      <c r="ACO12" s="75">
        <v>1.2160858808235838E-3</v>
      </c>
      <c r="ACP12" s="68"/>
      <c r="ACQ12" s="51">
        <v>97</v>
      </c>
      <c r="ACR12" s="75">
        <v>3.9996701302985318E-3</v>
      </c>
      <c r="ACS12" s="68"/>
      <c r="ACT12" s="51">
        <v>95</v>
      </c>
      <c r="ACU12" s="75">
        <v>4.2844901456726651E-3</v>
      </c>
      <c r="ACV12" s="68"/>
      <c r="ACW12" s="51">
        <v>3</v>
      </c>
      <c r="ACX12" s="75">
        <v>1.2128562765312311E-4</v>
      </c>
      <c r="ACY12" s="68"/>
      <c r="ACZ12" s="51">
        <v>13</v>
      </c>
      <c r="ADA12" s="75">
        <v>4.7339863806853354E-4</v>
      </c>
      <c r="ADB12" s="68"/>
      <c r="ADC12" s="51">
        <v>24</v>
      </c>
      <c r="ADD12" s="75">
        <v>9.690313723906812E-4</v>
      </c>
      <c r="ADE12" s="68"/>
      <c r="ADF12" s="51">
        <v>13</v>
      </c>
      <c r="ADG12" s="75">
        <v>6.1078744596880291E-4</v>
      </c>
      <c r="ADH12" s="68"/>
      <c r="ADI12" s="51">
        <v>7</v>
      </c>
      <c r="ADJ12" s="75">
        <v>2.8687348879144297E-4</v>
      </c>
      <c r="ADK12" s="68"/>
      <c r="ADL12" s="51">
        <v>43</v>
      </c>
      <c r="ADM12" s="75">
        <v>1.8102214363896606E-3</v>
      </c>
      <c r="ADN12" s="68"/>
      <c r="ADO12" s="51">
        <v>319</v>
      </c>
      <c r="ADP12" s="75">
        <v>1.1417731486452629E-2</v>
      </c>
      <c r="ADQ12" s="68"/>
      <c r="ADR12" s="51">
        <v>40</v>
      </c>
      <c r="ADS12" s="75">
        <v>1.3101437882807637E-3</v>
      </c>
      <c r="ADT12" s="68"/>
      <c r="ADU12" s="51">
        <v>2371</v>
      </c>
      <c r="ADV12" s="75">
        <v>7.7123247568552197E-2</v>
      </c>
      <c r="ADW12" s="68"/>
      <c r="ADX12" s="51">
        <v>220</v>
      </c>
      <c r="ADY12" s="75">
        <v>7.4034190335172971E-3</v>
      </c>
      <c r="ADZ12" s="68"/>
      <c r="AEA12" s="51">
        <v>165</v>
      </c>
      <c r="AEB12" s="75">
        <v>5.5583628094997475E-3</v>
      </c>
      <c r="AEC12" s="68"/>
      <c r="AED12" s="51">
        <v>936</v>
      </c>
      <c r="AEE12" s="75">
        <v>3.5153609254112525E-2</v>
      </c>
      <c r="AEF12" s="68"/>
      <c r="AEG12" s="51">
        <v>1120</v>
      </c>
      <c r="AEH12" s="75">
        <v>3.8863249939276173E-2</v>
      </c>
      <c r="AEI12" s="68"/>
      <c r="AEJ12" s="51">
        <v>599</v>
      </c>
      <c r="AEK12" s="75">
        <v>2.1377587437544612E-2</v>
      </c>
      <c r="AEL12" s="68"/>
      <c r="AEM12" s="51">
        <v>48</v>
      </c>
      <c r="AEN12" s="75">
        <v>2.2511959478472938E-3</v>
      </c>
      <c r="AEO12" s="68"/>
      <c r="AEP12" s="51">
        <v>405</v>
      </c>
      <c r="AEQ12" s="75">
        <v>1.5786396413954396E-2</v>
      </c>
      <c r="AER12" s="68"/>
      <c r="AES12" s="51">
        <v>108</v>
      </c>
      <c r="AET12" s="75">
        <v>4.5548479608620469E-3</v>
      </c>
      <c r="AEU12" s="68"/>
      <c r="AEV12" s="51">
        <v>10</v>
      </c>
      <c r="AEW12" s="75">
        <v>3.2420165342843249E-4</v>
      </c>
      <c r="AEX12" s="68"/>
      <c r="AEY12" s="51">
        <v>180</v>
      </c>
      <c r="AEZ12" s="75">
        <v>5.7354065765995409E-3</v>
      </c>
      <c r="AFA12" s="68"/>
      <c r="AFB12" s="51">
        <v>11</v>
      </c>
      <c r="AFC12" s="75">
        <v>2.9816762441721781E-4</v>
      </c>
      <c r="AFD12" s="68"/>
      <c r="AFE12" s="51">
        <v>27</v>
      </c>
      <c r="AFF12" s="75">
        <v>8.5448446104183814E-4</v>
      </c>
      <c r="AFG12" s="68"/>
      <c r="AFH12" s="51">
        <v>145</v>
      </c>
      <c r="AFI12" s="75">
        <v>5.0392715646069364E-3</v>
      </c>
      <c r="AFJ12" s="68"/>
      <c r="AFK12" s="51">
        <v>100</v>
      </c>
      <c r="AFL12" s="75">
        <v>3.251186683139346E-3</v>
      </c>
      <c r="AFM12" s="68"/>
      <c r="AFN12" s="51">
        <v>157</v>
      </c>
      <c r="AFO12" s="75">
        <v>6.4561230364339169E-3</v>
      </c>
      <c r="AFP12" s="68"/>
      <c r="AFQ12" s="51">
        <v>137</v>
      </c>
      <c r="AFR12" s="75">
        <v>5.890952872377021E-3</v>
      </c>
      <c r="AFS12" s="68"/>
      <c r="AFT12" s="51">
        <v>33</v>
      </c>
      <c r="AFU12" s="75">
        <v>1.5386049981350243E-3</v>
      </c>
      <c r="AFV12" s="68"/>
      <c r="AFW12" s="51">
        <v>155</v>
      </c>
      <c r="AFX12" s="75">
        <v>5.266555672590126E-3</v>
      </c>
      <c r="AFY12" s="68"/>
      <c r="AFZ12" s="51">
        <v>26</v>
      </c>
      <c r="AGA12" s="75">
        <v>7.6836692475914657E-4</v>
      </c>
      <c r="AGB12" s="68"/>
      <c r="AGC12" s="51">
        <v>262</v>
      </c>
      <c r="AGD12" s="75">
        <v>1.0785443767495472E-2</v>
      </c>
      <c r="AGE12" s="68"/>
      <c r="AGF12" s="51">
        <v>136</v>
      </c>
      <c r="AGG12" s="75">
        <v>4.8931424048355762E-3</v>
      </c>
      <c r="AGH12" s="68"/>
      <c r="AGI12" s="51">
        <v>26</v>
      </c>
      <c r="AGJ12" s="75">
        <v>9.5619874223088527E-4</v>
      </c>
      <c r="AGK12" s="68"/>
      <c r="AGL12" s="51">
        <v>163</v>
      </c>
      <c r="AGM12" s="75">
        <v>6.0094381359681462E-3</v>
      </c>
      <c r="AGN12" s="68"/>
      <c r="AGO12" s="51">
        <v>93</v>
      </c>
      <c r="AGP12" s="75">
        <v>3.4924330616996507E-3</v>
      </c>
      <c r="AGQ12" s="68"/>
      <c r="AGR12" s="51">
        <v>21</v>
      </c>
      <c r="AGS12" s="75">
        <v>7.7103833161991484E-4</v>
      </c>
      <c r="AGT12" s="68"/>
      <c r="AGU12" s="51">
        <v>136</v>
      </c>
      <c r="AGV12" s="75">
        <v>4.97767366957031E-3</v>
      </c>
      <c r="AGW12" s="68"/>
      <c r="AGX12" s="51">
        <v>150</v>
      </c>
      <c r="AGY12" s="75">
        <v>6.4001365362461064E-3</v>
      </c>
      <c r="AGZ12" s="68"/>
      <c r="AHA12" s="51">
        <v>27</v>
      </c>
      <c r="AHB12" s="75">
        <v>1.1574074074074073E-3</v>
      </c>
      <c r="AHC12" s="68"/>
      <c r="AHD12" s="51">
        <v>5</v>
      </c>
      <c r="AHE12" s="75">
        <v>1.9866497139224413E-4</v>
      </c>
      <c r="AHF12" s="68"/>
      <c r="AHG12" s="51">
        <v>92</v>
      </c>
      <c r="AHH12" s="75">
        <v>4.3939249211959117E-3</v>
      </c>
      <c r="AHI12" s="68"/>
      <c r="AHJ12" s="51">
        <v>13</v>
      </c>
      <c r="AHK12" s="75">
        <v>4.9764575278490224E-4</v>
      </c>
      <c r="AHL12" s="68"/>
      <c r="AHM12" s="51">
        <v>11</v>
      </c>
      <c r="AHN12" s="75">
        <v>4.4331600370773385E-4</v>
      </c>
      <c r="AHO12" s="68"/>
      <c r="AHP12" s="51">
        <v>149</v>
      </c>
      <c r="AHQ12" s="75">
        <v>6.0104881000403385E-3</v>
      </c>
      <c r="AHR12" s="68"/>
      <c r="AHS12" s="84">
        <f t="shared" si="0"/>
        <v>0</v>
      </c>
      <c r="AHT12" s="41">
        <v>12666</v>
      </c>
      <c r="AHU12" s="29">
        <v>11107</v>
      </c>
      <c r="AHV12" s="78">
        <f t="shared" si="1"/>
        <v>23773</v>
      </c>
      <c r="AHW12" s="80"/>
      <c r="AHX12" s="2" t="str">
        <f t="shared" si="2"/>
        <v/>
      </c>
      <c r="AHY12" s="2"/>
      <c r="AHZ12" s="81" t="str">
        <f t="shared" si="3"/>
        <v/>
      </c>
      <c r="AIA12" s="2" t="str">
        <f t="shared" si="4"/>
        <v/>
      </c>
      <c r="AIB12" s="81" t="str">
        <f t="shared" si="5"/>
        <v/>
      </c>
      <c r="AIC12" s="2" t="str">
        <f t="shared" si="6"/>
        <v/>
      </c>
      <c r="AID12" s="2" t="str">
        <f t="shared" si="7"/>
        <v/>
      </c>
      <c r="AIE12" s="35" t="str">
        <f t="shared" si="8"/>
        <v/>
      </c>
    </row>
    <row r="13" spans="1:915" ht="15" customHeight="1" x14ac:dyDescent="0.2">
      <c r="A13" s="3" t="s">
        <v>369</v>
      </c>
      <c r="B13" s="53" t="s">
        <v>427</v>
      </c>
      <c r="C13" s="51">
        <v>510</v>
      </c>
      <c r="D13" s="75">
        <v>1.854747790668073E-2</v>
      </c>
      <c r="E13" s="68"/>
      <c r="F13" s="51">
        <v>882</v>
      </c>
      <c r="G13" s="75">
        <v>2.9595329172538754E-2</v>
      </c>
      <c r="H13" s="68"/>
      <c r="I13" s="51">
        <v>1600</v>
      </c>
      <c r="J13" s="75">
        <v>5.017089460976451E-2</v>
      </c>
      <c r="K13" s="68"/>
      <c r="L13" s="51">
        <v>1041</v>
      </c>
      <c r="M13" s="75">
        <v>3.4826536415643504E-2</v>
      </c>
      <c r="N13" s="68"/>
      <c r="O13" s="51">
        <v>277</v>
      </c>
      <c r="P13" s="75">
        <v>9.8766312486629117E-3</v>
      </c>
      <c r="Q13" s="68"/>
      <c r="R13" s="51">
        <v>189</v>
      </c>
      <c r="S13" s="75">
        <v>7.0127268004897781E-3</v>
      </c>
      <c r="T13" s="68"/>
      <c r="U13" s="51">
        <v>312</v>
      </c>
      <c r="V13" s="75">
        <v>1.1932535281294222E-2</v>
      </c>
      <c r="W13" s="68"/>
      <c r="X13" s="51">
        <v>223</v>
      </c>
      <c r="Y13" s="75">
        <v>8.9991928974979818E-3</v>
      </c>
      <c r="Z13" s="68"/>
      <c r="AA13" s="51">
        <v>339</v>
      </c>
      <c r="AB13" s="75">
        <v>1.3088297749121656E-2</v>
      </c>
      <c r="AC13" s="68"/>
      <c r="AD13" s="51">
        <v>63</v>
      </c>
      <c r="AE13" s="75">
        <v>2.5049701789264414E-3</v>
      </c>
      <c r="AF13" s="68"/>
      <c r="AG13" s="51">
        <v>137</v>
      </c>
      <c r="AH13" s="75">
        <v>5.3767660910518057E-3</v>
      </c>
      <c r="AI13" s="68"/>
      <c r="AJ13" s="51">
        <v>189</v>
      </c>
      <c r="AK13" s="75">
        <v>6.8704787524083025E-3</v>
      </c>
      <c r="AL13" s="68"/>
      <c r="AM13" s="51">
        <v>423</v>
      </c>
      <c r="AN13" s="75">
        <v>1.5411520384741502E-2</v>
      </c>
      <c r="AO13" s="68"/>
      <c r="AP13" s="51">
        <v>846</v>
      </c>
      <c r="AQ13" s="75">
        <v>3.1654568584898603E-2</v>
      </c>
      <c r="AR13" s="68"/>
      <c r="AS13" s="51">
        <v>88</v>
      </c>
      <c r="AT13" s="75">
        <v>3.3861782361089732E-3</v>
      </c>
      <c r="AU13" s="68"/>
      <c r="AV13" s="51">
        <v>97</v>
      </c>
      <c r="AW13" s="75">
        <v>4.1213460231135281E-3</v>
      </c>
      <c r="AX13" s="68"/>
      <c r="AY13" s="51">
        <v>143</v>
      </c>
      <c r="AZ13" s="75">
        <v>5.8536984731262023E-3</v>
      </c>
      <c r="BA13" s="68"/>
      <c r="BB13" s="51">
        <v>66</v>
      </c>
      <c r="BC13" s="75">
        <v>2.5403179246372351E-3</v>
      </c>
      <c r="BD13" s="68"/>
      <c r="BE13" s="51">
        <v>89</v>
      </c>
      <c r="BF13" s="75">
        <v>3.5741536484478536E-3</v>
      </c>
      <c r="BG13" s="68"/>
      <c r="BH13" s="51">
        <v>37</v>
      </c>
      <c r="BI13" s="75">
        <v>1.5929051145169622E-3</v>
      </c>
      <c r="BJ13" s="68"/>
      <c r="BK13" s="51">
        <v>82</v>
      </c>
      <c r="BL13" s="75">
        <v>3.7763654784931382E-3</v>
      </c>
      <c r="BM13" s="68"/>
      <c r="BN13" s="51">
        <v>118</v>
      </c>
      <c r="BO13" s="75">
        <v>4.81180932186111E-3</v>
      </c>
      <c r="BP13" s="68"/>
      <c r="BQ13" s="51">
        <v>53</v>
      </c>
      <c r="BR13" s="75">
        <v>2.4517740667067585E-3</v>
      </c>
      <c r="BS13" s="68"/>
      <c r="BT13" s="51">
        <v>26</v>
      </c>
      <c r="BU13" s="75">
        <v>1.2527705502553724E-3</v>
      </c>
      <c r="BV13" s="68"/>
      <c r="BW13" s="51">
        <v>25</v>
      </c>
      <c r="BX13" s="75">
        <v>1.291055567031605E-3</v>
      </c>
      <c r="BY13" s="68"/>
      <c r="BZ13" s="51">
        <v>149</v>
      </c>
      <c r="CA13" s="75">
        <v>7.8190596137699409E-3</v>
      </c>
      <c r="CB13" s="68"/>
      <c r="CC13" s="51">
        <v>41</v>
      </c>
      <c r="CD13" s="75">
        <v>2.1200682558560422E-3</v>
      </c>
      <c r="CE13" s="68"/>
      <c r="CF13" s="51">
        <v>25</v>
      </c>
      <c r="CG13" s="75">
        <v>1.1979491111217596E-3</v>
      </c>
      <c r="CH13" s="68"/>
      <c r="CI13" s="51">
        <v>17</v>
      </c>
      <c r="CJ13" s="75">
        <v>7.6576576576576575E-4</v>
      </c>
      <c r="CK13" s="68"/>
      <c r="CL13" s="51">
        <v>32</v>
      </c>
      <c r="CM13" s="75">
        <v>1.388587546105446E-3</v>
      </c>
      <c r="CN13" s="68"/>
      <c r="CO13" s="51">
        <v>79</v>
      </c>
      <c r="CP13" s="75">
        <v>3.3567027830890164E-3</v>
      </c>
      <c r="CQ13" s="68"/>
      <c r="CR13" s="51">
        <v>91</v>
      </c>
      <c r="CS13" s="75">
        <v>3.9149888143176735E-3</v>
      </c>
      <c r="CT13" s="68"/>
      <c r="CU13" s="51">
        <v>46</v>
      </c>
      <c r="CV13" s="75">
        <v>2.1914153684912583E-3</v>
      </c>
      <c r="CW13" s="68"/>
      <c r="CX13" s="51">
        <v>28</v>
      </c>
      <c r="CY13" s="75">
        <v>1.2922878109567545E-3</v>
      </c>
      <c r="CZ13" s="68"/>
      <c r="DA13" s="51">
        <v>87</v>
      </c>
      <c r="DB13" s="75">
        <v>4.3253455304762848E-3</v>
      </c>
      <c r="DC13" s="68"/>
      <c r="DD13" s="51">
        <v>35</v>
      </c>
      <c r="DE13" s="75">
        <v>1.6431153466973381E-3</v>
      </c>
      <c r="DF13" s="73"/>
      <c r="DG13" s="51">
        <v>44</v>
      </c>
      <c r="DH13" s="75">
        <v>2.0475592163432454E-3</v>
      </c>
      <c r="DI13" s="68"/>
      <c r="DJ13" s="51">
        <v>129</v>
      </c>
      <c r="DK13" s="75">
        <v>4.7698280643372155E-3</v>
      </c>
      <c r="DL13" s="68"/>
      <c r="DM13" s="51">
        <v>677</v>
      </c>
      <c r="DN13" s="75">
        <v>2.065724834467397E-2</v>
      </c>
      <c r="DO13" s="68"/>
      <c r="DP13" s="51">
        <v>208</v>
      </c>
      <c r="DQ13" s="75">
        <v>7.4919857364117715E-3</v>
      </c>
      <c r="DR13" s="68"/>
      <c r="DS13" s="51">
        <v>224</v>
      </c>
      <c r="DT13" s="75">
        <v>8.4909594026003569E-3</v>
      </c>
      <c r="DU13" s="68"/>
      <c r="DV13" s="51">
        <v>181</v>
      </c>
      <c r="DW13" s="75">
        <v>7.2460867128387842E-3</v>
      </c>
      <c r="DX13" s="68"/>
      <c r="DY13" s="51">
        <v>150</v>
      </c>
      <c r="DZ13" s="75">
        <v>5.8580020307740371E-3</v>
      </c>
      <c r="EA13" s="68"/>
      <c r="EB13" s="51">
        <v>163</v>
      </c>
      <c r="EC13" s="75">
        <v>6.1250563655493766E-3</v>
      </c>
      <c r="ED13" s="68"/>
      <c r="EE13" s="51">
        <v>209</v>
      </c>
      <c r="EF13" s="75">
        <v>7.950395617772367E-3</v>
      </c>
      <c r="EG13" s="68"/>
      <c r="EH13" s="51">
        <v>142</v>
      </c>
      <c r="EI13" s="75">
        <v>5.6603021485231398E-3</v>
      </c>
      <c r="EJ13" s="68"/>
      <c r="EK13" s="51">
        <v>247</v>
      </c>
      <c r="EL13" s="75">
        <v>9.8500558302759608E-3</v>
      </c>
      <c r="EM13" s="68"/>
      <c r="EN13" s="51">
        <v>213</v>
      </c>
      <c r="EO13" s="75">
        <v>8.6364189271378178E-3</v>
      </c>
      <c r="EP13" s="68"/>
      <c r="EQ13" s="51">
        <v>200</v>
      </c>
      <c r="ER13" s="75">
        <v>8.9895720963682132E-3</v>
      </c>
      <c r="ES13" s="68"/>
      <c r="ET13" s="51">
        <v>144</v>
      </c>
      <c r="EU13" s="75">
        <v>5.6713008546335313E-3</v>
      </c>
      <c r="EV13" s="68"/>
      <c r="EW13" s="51">
        <v>216</v>
      </c>
      <c r="EX13" s="75">
        <v>8.3896527615940335E-3</v>
      </c>
      <c r="EY13" s="68"/>
      <c r="EZ13" s="51">
        <v>174</v>
      </c>
      <c r="FA13" s="75">
        <v>7.4374866424449671E-3</v>
      </c>
      <c r="FB13" s="68"/>
      <c r="FC13" s="51">
        <v>166</v>
      </c>
      <c r="FD13" s="75">
        <v>7.0336002711749506E-3</v>
      </c>
      <c r="FE13" s="68"/>
      <c r="FF13" s="51">
        <v>365</v>
      </c>
      <c r="FG13" s="75">
        <v>1.2307381056748829E-2</v>
      </c>
      <c r="FH13" s="68"/>
      <c r="FI13" s="51">
        <v>327</v>
      </c>
      <c r="FJ13" s="75">
        <v>1.1068986527655542E-2</v>
      </c>
      <c r="FK13" s="68"/>
      <c r="FL13" s="51">
        <v>209</v>
      </c>
      <c r="FM13" s="75">
        <v>8.1906180193596426E-3</v>
      </c>
      <c r="FN13" s="68"/>
      <c r="FO13" s="51">
        <v>303</v>
      </c>
      <c r="FP13" s="75">
        <v>1.1309768205740733E-2</v>
      </c>
      <c r="FQ13" s="68"/>
      <c r="FR13" s="51">
        <v>281</v>
      </c>
      <c r="FS13" s="75">
        <v>1.0535787934460651E-2</v>
      </c>
      <c r="FT13" s="68"/>
      <c r="FU13" s="51">
        <v>201</v>
      </c>
      <c r="FV13" s="75">
        <v>7.9165025600630174E-3</v>
      </c>
      <c r="FW13" s="68"/>
      <c r="FX13" s="51">
        <v>269</v>
      </c>
      <c r="FY13" s="75">
        <v>1.0501659184071832E-2</v>
      </c>
      <c r="FZ13" s="68"/>
      <c r="GA13" s="51">
        <v>276</v>
      </c>
      <c r="GB13" s="75">
        <v>9.8892830269805432E-3</v>
      </c>
      <c r="GC13" s="68"/>
      <c r="GD13" s="51">
        <v>517</v>
      </c>
      <c r="GE13" s="75">
        <v>1.7731591041602358E-2</v>
      </c>
      <c r="GF13" s="68"/>
      <c r="GG13" s="51">
        <v>327</v>
      </c>
      <c r="GH13" s="75">
        <v>1.2858828155721589E-2</v>
      </c>
      <c r="GI13" s="68"/>
      <c r="GJ13" s="51">
        <v>167</v>
      </c>
      <c r="GK13" s="75">
        <v>6.3806212509074237E-3</v>
      </c>
      <c r="GL13" s="68"/>
      <c r="GM13" s="44">
        <v>298</v>
      </c>
      <c r="GN13" s="75">
        <v>1.1853148243904378E-2</v>
      </c>
      <c r="GO13" s="73"/>
      <c r="GP13" s="51">
        <v>207</v>
      </c>
      <c r="GQ13" s="75">
        <v>7.4894171279713444E-3</v>
      </c>
      <c r="GR13" s="68"/>
      <c r="GS13" s="51">
        <v>434</v>
      </c>
      <c r="GT13" s="75">
        <v>1.5436599679886183E-2</v>
      </c>
      <c r="GU13" s="68"/>
      <c r="GV13" s="51">
        <v>484</v>
      </c>
      <c r="GW13" s="75">
        <v>1.6203006260252419E-2</v>
      </c>
      <c r="GX13" s="68"/>
      <c r="GY13" s="51">
        <v>246</v>
      </c>
      <c r="GZ13" s="75">
        <v>8.2664068013038067E-3</v>
      </c>
      <c r="HA13" s="68"/>
      <c r="HB13" s="51">
        <v>188</v>
      </c>
      <c r="HC13" s="75">
        <v>7.5827854636389301E-3</v>
      </c>
      <c r="HD13" s="68"/>
      <c r="HE13" s="51">
        <v>156</v>
      </c>
      <c r="HF13" s="75">
        <v>5.8265481437215208E-3</v>
      </c>
      <c r="HG13" s="68"/>
      <c r="HH13" s="51">
        <v>523</v>
      </c>
      <c r="HI13" s="75">
        <v>1.9558713537771128E-2</v>
      </c>
      <c r="HJ13" s="68"/>
      <c r="HK13" s="51">
        <v>754</v>
      </c>
      <c r="HL13" s="75">
        <v>2.5223296423911953E-2</v>
      </c>
      <c r="HM13" s="68"/>
      <c r="HN13" s="51">
        <v>223</v>
      </c>
      <c r="HO13" s="75">
        <v>7.3799516828275472E-3</v>
      </c>
      <c r="HP13" s="68"/>
      <c r="HQ13" s="51">
        <v>104</v>
      </c>
      <c r="HR13" s="75">
        <v>4.349280695884911E-3</v>
      </c>
      <c r="HS13" s="68"/>
      <c r="HT13" s="51">
        <v>3192</v>
      </c>
      <c r="HU13" s="75">
        <v>0.10451524180609673</v>
      </c>
      <c r="HV13" s="68"/>
      <c r="HW13" s="51">
        <v>240</v>
      </c>
      <c r="HX13" s="75">
        <v>1.0775378260674359E-2</v>
      </c>
      <c r="HY13" s="68"/>
      <c r="HZ13" s="51">
        <v>229</v>
      </c>
      <c r="IA13" s="75">
        <v>9.4370724470452493E-3</v>
      </c>
      <c r="IB13" s="68"/>
      <c r="IC13" s="51">
        <v>234</v>
      </c>
      <c r="ID13" s="75">
        <v>1.0074048562080247E-2</v>
      </c>
      <c r="IE13" s="68"/>
      <c r="IF13" s="51">
        <v>489</v>
      </c>
      <c r="IG13" s="75">
        <v>1.5060519264529244E-2</v>
      </c>
      <c r="IH13" s="68"/>
      <c r="II13" s="51">
        <v>822</v>
      </c>
      <c r="IJ13" s="75">
        <v>2.4935537691490976E-2</v>
      </c>
      <c r="IK13" s="68"/>
      <c r="IL13" s="51">
        <v>392</v>
      </c>
      <c r="IM13" s="75">
        <v>1.4375825143024792E-2</v>
      </c>
      <c r="IN13" s="68"/>
      <c r="IO13" s="51">
        <v>527</v>
      </c>
      <c r="IP13" s="75">
        <v>1.8014014698342164E-2</v>
      </c>
      <c r="IQ13" s="68"/>
      <c r="IR13" s="51">
        <v>183</v>
      </c>
      <c r="IS13" s="75">
        <v>6.527787686380823E-3</v>
      </c>
      <c r="IT13" s="68"/>
      <c r="IU13" s="51">
        <v>221</v>
      </c>
      <c r="IV13" s="75">
        <v>7.7628297446345144E-3</v>
      </c>
      <c r="IW13" s="68"/>
      <c r="IX13" s="51">
        <v>192</v>
      </c>
      <c r="IY13" s="75">
        <v>7.7597704401244794E-3</v>
      </c>
      <c r="IZ13" s="68"/>
      <c r="JA13" s="51">
        <v>548</v>
      </c>
      <c r="JB13" s="75">
        <v>1.6786130000612631E-2</v>
      </c>
      <c r="JC13" s="68"/>
      <c r="JD13" s="51">
        <v>360</v>
      </c>
      <c r="JE13" s="75">
        <v>1.3877645426159362E-2</v>
      </c>
      <c r="JF13" s="68"/>
      <c r="JG13" s="51">
        <v>140</v>
      </c>
      <c r="JH13" s="75">
        <v>5.756815658538591E-3</v>
      </c>
      <c r="JI13" s="68"/>
      <c r="JJ13" s="51">
        <v>191</v>
      </c>
      <c r="JK13" s="75">
        <v>7.5087471006801115E-3</v>
      </c>
      <c r="JL13" s="68"/>
      <c r="JM13" s="51">
        <v>438</v>
      </c>
      <c r="JN13" s="75">
        <v>1.5990070093457945E-2</v>
      </c>
      <c r="JO13" s="68"/>
      <c r="JP13" s="51">
        <v>360</v>
      </c>
      <c r="JQ13" s="75">
        <v>1.1683759574191873E-2</v>
      </c>
      <c r="JR13" s="68"/>
      <c r="JS13" s="51">
        <v>321</v>
      </c>
      <c r="JT13" s="75">
        <v>1.0851560123051959E-2</v>
      </c>
      <c r="JU13" s="68"/>
      <c r="JV13" s="51">
        <v>385</v>
      </c>
      <c r="JW13" s="75">
        <v>1.4700828592157012E-2</v>
      </c>
      <c r="JX13" s="68"/>
      <c r="JY13" s="51">
        <v>519</v>
      </c>
      <c r="JZ13" s="75">
        <v>1.7369477911646586E-2</v>
      </c>
      <c r="KA13" s="68"/>
      <c r="KB13" s="51">
        <v>300</v>
      </c>
      <c r="KC13" s="75">
        <v>1.0409437890353921E-2</v>
      </c>
      <c r="KD13" s="68"/>
      <c r="KE13" s="51">
        <v>244</v>
      </c>
      <c r="KF13" s="75">
        <v>8.7665720547551469E-3</v>
      </c>
      <c r="KG13" s="68"/>
      <c r="KH13" s="51">
        <v>406</v>
      </c>
      <c r="KI13" s="75">
        <v>1.5210549977521354E-2</v>
      </c>
      <c r="KJ13" s="68"/>
      <c r="KK13" s="51">
        <v>132</v>
      </c>
      <c r="KL13" s="75">
        <v>4.9068807851009259E-3</v>
      </c>
      <c r="KM13" s="68"/>
      <c r="KN13" s="51">
        <v>472</v>
      </c>
      <c r="KO13" s="75">
        <v>1.7385539062212237E-2</v>
      </c>
      <c r="KP13" s="68"/>
      <c r="KQ13" s="51">
        <v>376</v>
      </c>
      <c r="KR13" s="75">
        <v>1.3209668353007308E-2</v>
      </c>
      <c r="KS13" s="68"/>
      <c r="KT13" s="51">
        <v>484</v>
      </c>
      <c r="KU13" s="75">
        <v>1.8982625406910616E-2</v>
      </c>
      <c r="KV13" s="68"/>
      <c r="KW13" s="51">
        <v>555</v>
      </c>
      <c r="KX13" s="75">
        <v>2.0573080772509914E-2</v>
      </c>
      <c r="KY13" s="68"/>
      <c r="KZ13" s="51">
        <v>745</v>
      </c>
      <c r="LA13" s="75">
        <v>2.2455992283578492E-2</v>
      </c>
      <c r="LB13" s="68"/>
      <c r="LC13" s="51">
        <v>306</v>
      </c>
      <c r="LD13" s="75">
        <v>1.1509817197020988E-2</v>
      </c>
      <c r="LE13" s="68"/>
      <c r="LF13" s="51">
        <v>144</v>
      </c>
      <c r="LG13" s="75">
        <v>5.6838365896980459E-3</v>
      </c>
      <c r="LH13" s="68"/>
      <c r="LI13" s="51">
        <v>423</v>
      </c>
      <c r="LJ13" s="75">
        <v>1.5395814376706096E-2</v>
      </c>
      <c r="LK13" s="68"/>
      <c r="LL13" s="51">
        <v>507</v>
      </c>
      <c r="LM13" s="75">
        <v>1.7247831263820377E-2</v>
      </c>
      <c r="LN13" s="68"/>
      <c r="LO13" s="51">
        <v>775</v>
      </c>
      <c r="LP13" s="75">
        <v>2.2734606471295726E-2</v>
      </c>
      <c r="LQ13" s="68"/>
      <c r="LR13" s="51">
        <v>241</v>
      </c>
      <c r="LS13" s="75">
        <v>9.0117039973077063E-3</v>
      </c>
      <c r="LT13" s="68"/>
      <c r="LU13" s="51">
        <v>545</v>
      </c>
      <c r="LV13" s="75">
        <v>2.0106991330012914E-2</v>
      </c>
      <c r="LW13" s="68"/>
      <c r="LX13" s="51">
        <v>546</v>
      </c>
      <c r="LY13" s="75">
        <v>2.0784955651147741E-2</v>
      </c>
      <c r="LZ13" s="68"/>
      <c r="MA13" s="51">
        <v>975</v>
      </c>
      <c r="MB13" s="75">
        <v>2.8896594647461544E-2</v>
      </c>
      <c r="MC13" s="68"/>
      <c r="MD13" s="51">
        <v>380</v>
      </c>
      <c r="ME13" s="75">
        <v>1.3653839244008479E-2</v>
      </c>
      <c r="MF13" s="68"/>
      <c r="MG13" s="51">
        <v>600</v>
      </c>
      <c r="MH13" s="75">
        <v>2.0223810165835243E-2</v>
      </c>
      <c r="MI13" s="68"/>
      <c r="MJ13" s="51">
        <v>184</v>
      </c>
      <c r="MK13" s="75">
        <v>7.8912381524209804E-3</v>
      </c>
      <c r="ML13" s="68"/>
      <c r="MM13" s="51">
        <v>320</v>
      </c>
      <c r="MN13" s="75">
        <v>1.2205355099549928E-2</v>
      </c>
      <c r="MO13" s="68"/>
      <c r="MP13" s="51">
        <v>909</v>
      </c>
      <c r="MQ13" s="75">
        <v>2.7590602804589328E-2</v>
      </c>
      <c r="MR13" s="68"/>
      <c r="MS13" s="51">
        <v>718</v>
      </c>
      <c r="MT13" s="75">
        <v>2.140217002503875E-2</v>
      </c>
      <c r="MU13" s="68"/>
      <c r="MV13" s="51">
        <v>312</v>
      </c>
      <c r="MW13" s="75">
        <v>1.19788067265607E-2</v>
      </c>
      <c r="MX13" s="68"/>
      <c r="MY13" s="51">
        <v>184</v>
      </c>
      <c r="MZ13" s="75">
        <v>7.1706936866718632E-3</v>
      </c>
      <c r="NA13" s="68"/>
      <c r="NB13" s="51">
        <v>352</v>
      </c>
      <c r="NC13" s="75">
        <v>1.3518703433443429E-2</v>
      </c>
      <c r="ND13" s="68"/>
      <c r="NE13" s="51">
        <v>259</v>
      </c>
      <c r="NF13" s="75">
        <v>9.6000593053856709E-3</v>
      </c>
      <c r="NG13" s="68"/>
      <c r="NH13" s="51">
        <v>189</v>
      </c>
      <c r="NI13" s="75">
        <v>7.5205920974095739E-3</v>
      </c>
      <c r="NJ13" s="68"/>
      <c r="NK13" s="51">
        <v>279</v>
      </c>
      <c r="NL13" s="75">
        <v>9.1331674741390607E-3</v>
      </c>
      <c r="NM13" s="68"/>
      <c r="NN13" s="51">
        <v>388</v>
      </c>
      <c r="NO13" s="75">
        <v>1.3679311803694824E-2</v>
      </c>
      <c r="NP13" s="68"/>
      <c r="NQ13" s="51">
        <v>39</v>
      </c>
      <c r="NR13" s="75">
        <v>1.4492753623188406E-3</v>
      </c>
      <c r="NS13" s="68"/>
      <c r="NT13" s="51">
        <v>138</v>
      </c>
      <c r="NU13" s="75">
        <v>4.7878430420150572E-3</v>
      </c>
      <c r="NV13" s="68"/>
      <c r="NW13" s="51">
        <v>188</v>
      </c>
      <c r="NX13" s="75">
        <v>7.21052429716565E-3</v>
      </c>
      <c r="NY13" s="68"/>
      <c r="NZ13" s="51">
        <v>47</v>
      </c>
      <c r="OA13" s="75">
        <v>1.700495676399291E-3</v>
      </c>
      <c r="OB13" s="68"/>
      <c r="OC13" s="51">
        <v>43</v>
      </c>
      <c r="OD13" s="75">
        <v>1.4938854919399665E-3</v>
      </c>
      <c r="OE13" s="68"/>
      <c r="OF13" s="51">
        <v>223</v>
      </c>
      <c r="OG13" s="75">
        <v>7.7216066481994462E-3</v>
      </c>
      <c r="OH13" s="68"/>
      <c r="OI13" s="51">
        <v>63</v>
      </c>
      <c r="OJ13" s="75">
        <v>2.1435133204042054E-3</v>
      </c>
      <c r="OK13" s="68"/>
      <c r="OL13" s="51">
        <v>62</v>
      </c>
      <c r="OM13" s="75">
        <v>2.0697022299372412E-3</v>
      </c>
      <c r="ON13" s="68"/>
      <c r="OO13" s="51">
        <v>72</v>
      </c>
      <c r="OP13" s="75">
        <v>2.5060039678396159E-3</v>
      </c>
      <c r="OQ13" s="68"/>
      <c r="OR13" s="51">
        <v>110</v>
      </c>
      <c r="OS13" s="75">
        <v>3.8209038174302685E-3</v>
      </c>
      <c r="OT13" s="68"/>
      <c r="OU13" s="51">
        <v>457</v>
      </c>
      <c r="OV13" s="75">
        <v>1.7345428322010095E-2</v>
      </c>
      <c r="OW13" s="68"/>
      <c r="OX13" s="51">
        <v>649</v>
      </c>
      <c r="OY13" s="75">
        <v>2.4549856256619762E-2</v>
      </c>
      <c r="OZ13" s="68"/>
      <c r="PA13" s="51">
        <v>367</v>
      </c>
      <c r="PB13" s="75">
        <v>1.2136644730315156E-2</v>
      </c>
      <c r="PC13" s="68"/>
      <c r="PD13" s="51">
        <v>578</v>
      </c>
      <c r="PE13" s="75">
        <v>1.9132104200456787E-2</v>
      </c>
      <c r="PF13" s="68"/>
      <c r="PG13" s="51">
        <v>287</v>
      </c>
      <c r="PH13" s="75">
        <v>9.4907407407407406E-3</v>
      </c>
      <c r="PI13" s="68"/>
      <c r="PJ13" s="51">
        <v>38</v>
      </c>
      <c r="PK13" s="75">
        <v>1.3358174851478188E-3</v>
      </c>
      <c r="PL13" s="68"/>
      <c r="PM13" s="51">
        <v>304</v>
      </c>
      <c r="PN13" s="75">
        <v>9.1801298505209128E-3</v>
      </c>
      <c r="PO13" s="68"/>
      <c r="PP13" s="51">
        <v>429</v>
      </c>
      <c r="PQ13" s="75">
        <v>1.7074626865671641E-2</v>
      </c>
      <c r="PR13" s="68"/>
      <c r="PS13" s="51">
        <v>397</v>
      </c>
      <c r="PT13" s="75">
        <v>1.4089505625155268E-2</v>
      </c>
      <c r="PU13" s="68"/>
      <c r="PV13" s="51">
        <v>493</v>
      </c>
      <c r="PW13" s="75">
        <v>1.6922390416366319E-2</v>
      </c>
      <c r="PX13" s="68"/>
      <c r="PY13" s="51">
        <v>369</v>
      </c>
      <c r="PZ13" s="75">
        <v>1.2603750384260683E-2</v>
      </c>
      <c r="QA13" s="68"/>
      <c r="QB13" s="51">
        <v>45</v>
      </c>
      <c r="QC13" s="75">
        <v>1.4298878332433033E-3</v>
      </c>
      <c r="QD13" s="68"/>
      <c r="QE13" s="51">
        <v>39</v>
      </c>
      <c r="QF13" s="75">
        <v>1.3178792281958571E-3</v>
      </c>
      <c r="QG13" s="68"/>
      <c r="QH13" s="51">
        <v>25</v>
      </c>
      <c r="QI13" s="75">
        <v>1.0203665156524224E-3</v>
      </c>
      <c r="QJ13" s="68"/>
      <c r="QK13" s="51">
        <v>542</v>
      </c>
      <c r="QL13" s="75">
        <v>1.8509664640393417E-2</v>
      </c>
      <c r="QM13" s="68"/>
      <c r="QN13" s="51">
        <v>146</v>
      </c>
      <c r="QO13" s="75">
        <v>4.8317172452592913E-3</v>
      </c>
      <c r="QP13" s="68"/>
      <c r="QQ13" s="51">
        <v>344</v>
      </c>
      <c r="QR13" s="75">
        <v>1.0854816824966078E-2</v>
      </c>
      <c r="QS13" s="68"/>
      <c r="QT13" s="51">
        <v>157</v>
      </c>
      <c r="QU13" s="75">
        <v>5.1876817340734864E-3</v>
      </c>
      <c r="QV13" s="68"/>
      <c r="QW13" s="51">
        <v>59</v>
      </c>
      <c r="QX13" s="75">
        <v>1.7473197891370016E-3</v>
      </c>
      <c r="QY13" s="68"/>
      <c r="QZ13" s="51">
        <v>69</v>
      </c>
      <c r="RA13" s="75">
        <v>2.2418610695951655E-3</v>
      </c>
      <c r="RB13" s="68"/>
      <c r="RC13" s="51">
        <v>652</v>
      </c>
      <c r="RD13" s="75">
        <v>2.2834728399817882E-2</v>
      </c>
      <c r="RE13" s="68"/>
      <c r="RF13" s="51">
        <v>192</v>
      </c>
      <c r="RG13" s="75">
        <v>6.3519370099579843E-3</v>
      </c>
      <c r="RH13" s="68"/>
      <c r="RI13" s="51">
        <v>93</v>
      </c>
      <c r="RJ13" s="75">
        <v>3.5836769295980887E-3</v>
      </c>
      <c r="RK13" s="68"/>
      <c r="RL13" s="51">
        <v>65</v>
      </c>
      <c r="RM13" s="75">
        <v>2.3207654955726934E-3</v>
      </c>
      <c r="RN13" s="68"/>
      <c r="RO13" s="51">
        <v>90</v>
      </c>
      <c r="RP13" s="75">
        <v>3.0140656396517081E-3</v>
      </c>
      <c r="RQ13" s="68"/>
      <c r="RR13" s="51">
        <v>65</v>
      </c>
      <c r="RS13" s="75">
        <v>2.3499638467100506E-3</v>
      </c>
      <c r="RT13" s="68"/>
      <c r="RU13" s="51">
        <v>7</v>
      </c>
      <c r="RV13" s="75">
        <v>2.7371549229686398E-4</v>
      </c>
      <c r="RW13" s="68"/>
      <c r="RX13" s="51">
        <v>157</v>
      </c>
      <c r="RY13" s="75">
        <v>5.8401220101923145E-3</v>
      </c>
      <c r="RZ13" s="68"/>
      <c r="SA13" s="51">
        <v>93</v>
      </c>
      <c r="SB13" s="75">
        <v>3.3777648639814043E-3</v>
      </c>
      <c r="SC13" s="68"/>
      <c r="SD13" s="51">
        <v>276</v>
      </c>
      <c r="SE13" s="75">
        <v>9.2098238120662031E-3</v>
      </c>
      <c r="SF13" s="68"/>
      <c r="SG13" s="51">
        <v>187</v>
      </c>
      <c r="SH13" s="75">
        <v>6.2101487778958558E-3</v>
      </c>
      <c r="SI13" s="68"/>
      <c r="SJ13" s="51">
        <v>107</v>
      </c>
      <c r="SK13" s="75">
        <v>3.7395589417397687E-3</v>
      </c>
      <c r="SL13" s="68"/>
      <c r="SM13" s="51">
        <v>91</v>
      </c>
      <c r="SN13" s="75">
        <v>3.4232404168077343E-3</v>
      </c>
      <c r="SO13" s="68"/>
      <c r="SP13" s="51">
        <v>30</v>
      </c>
      <c r="SQ13" s="75">
        <v>1.1326738654383447E-3</v>
      </c>
      <c r="SR13" s="68"/>
      <c r="SS13" s="51">
        <v>23</v>
      </c>
      <c r="ST13" s="75">
        <v>9.0419467704524906E-4</v>
      </c>
      <c r="SU13" s="68"/>
      <c r="SV13" s="51">
        <v>53</v>
      </c>
      <c r="SW13" s="75">
        <v>1.8959719539243041E-3</v>
      </c>
      <c r="SX13" s="68"/>
      <c r="SY13" s="51">
        <v>31</v>
      </c>
      <c r="SZ13" s="75">
        <v>1.0808172372916813E-3</v>
      </c>
      <c r="TA13" s="68"/>
      <c r="TB13" s="51">
        <v>277</v>
      </c>
      <c r="TC13" s="75">
        <v>9.7418583386087079E-3</v>
      </c>
      <c r="TD13" s="68"/>
      <c r="TE13" s="51">
        <v>127</v>
      </c>
      <c r="TF13" s="75">
        <v>5.1040913109878629E-3</v>
      </c>
      <c r="TG13" s="68"/>
      <c r="TH13" s="51">
        <v>103</v>
      </c>
      <c r="TI13" s="75">
        <v>4.0327316863082883E-3</v>
      </c>
      <c r="TJ13" s="68"/>
      <c r="TK13" s="51">
        <v>18</v>
      </c>
      <c r="TL13" s="75">
        <v>7.1690297913015776E-4</v>
      </c>
      <c r="TM13" s="68"/>
      <c r="TN13" s="51">
        <v>27</v>
      </c>
      <c r="TO13" s="75">
        <v>1.0724073559200858E-3</v>
      </c>
      <c r="TP13" s="68"/>
      <c r="TQ13" s="51">
        <v>101</v>
      </c>
      <c r="TR13" s="75">
        <v>3.5229690606578532E-3</v>
      </c>
      <c r="TS13" s="68"/>
      <c r="TT13" s="51">
        <v>290</v>
      </c>
      <c r="TU13" s="75">
        <v>9.6141095345444894E-3</v>
      </c>
      <c r="TV13" s="68"/>
      <c r="TW13" s="51">
        <v>152</v>
      </c>
      <c r="TX13" s="75">
        <v>5.1847051198963059E-3</v>
      </c>
      <c r="TY13" s="68"/>
      <c r="TZ13" s="51">
        <v>322</v>
      </c>
      <c r="UA13" s="75">
        <v>1.1589821113630638E-2</v>
      </c>
      <c r="UB13" s="68"/>
      <c r="UC13" s="51">
        <v>130</v>
      </c>
      <c r="UD13" s="75">
        <v>5.4418351542550964E-3</v>
      </c>
      <c r="UE13" s="68"/>
      <c r="UF13" s="51">
        <v>73</v>
      </c>
      <c r="UG13" s="75">
        <v>2.8850333952495752E-3</v>
      </c>
      <c r="UH13" s="68"/>
      <c r="UI13" s="51">
        <v>69</v>
      </c>
      <c r="UJ13" s="75">
        <v>2.6254708724934364E-3</v>
      </c>
      <c r="UK13" s="68"/>
      <c r="UL13" s="51">
        <v>246</v>
      </c>
      <c r="UM13" s="75">
        <v>9.1856166685336613E-3</v>
      </c>
      <c r="UN13" s="68"/>
      <c r="UO13" s="51">
        <v>109</v>
      </c>
      <c r="UP13" s="75">
        <v>4.9513945670936676E-3</v>
      </c>
      <c r="UQ13" s="68"/>
      <c r="UR13" s="51">
        <v>111</v>
      </c>
      <c r="US13" s="75">
        <v>4.4084356010961516E-3</v>
      </c>
      <c r="UT13" s="68"/>
      <c r="UU13" s="51">
        <v>188</v>
      </c>
      <c r="UV13" s="75">
        <v>7.3561059592283911E-3</v>
      </c>
      <c r="UW13" s="68"/>
      <c r="UX13" s="51">
        <v>222</v>
      </c>
      <c r="UY13" s="75">
        <v>8.4924065644007493E-3</v>
      </c>
      <c r="UZ13" s="68"/>
      <c r="VA13" s="51">
        <v>198</v>
      </c>
      <c r="VB13" s="75">
        <v>7.5185114866147713E-3</v>
      </c>
      <c r="VC13" s="68"/>
      <c r="VD13" s="51">
        <v>392</v>
      </c>
      <c r="VE13" s="75">
        <v>1.4709745206199106E-2</v>
      </c>
      <c r="VF13" s="68"/>
      <c r="VG13" s="51">
        <v>337</v>
      </c>
      <c r="VH13" s="75">
        <v>1.259624729012484E-2</v>
      </c>
      <c r="VI13" s="68"/>
      <c r="VJ13" s="51">
        <v>156</v>
      </c>
      <c r="VK13" s="75">
        <v>5.9894033632803502E-3</v>
      </c>
      <c r="VL13" s="68"/>
      <c r="VM13" s="51">
        <v>331</v>
      </c>
      <c r="VN13" s="75">
        <v>1.1690329872148054E-2</v>
      </c>
      <c r="VO13" s="68"/>
      <c r="VP13" s="51">
        <v>308</v>
      </c>
      <c r="VQ13" s="75">
        <v>1.1261425959780622E-2</v>
      </c>
      <c r="VR13" s="68"/>
      <c r="VS13" s="51">
        <v>103</v>
      </c>
      <c r="VT13" s="75">
        <v>3.8771361891139049E-3</v>
      </c>
      <c r="VU13" s="68"/>
      <c r="VV13" s="51">
        <v>261</v>
      </c>
      <c r="VW13" s="75">
        <v>9.6863982185934304E-3</v>
      </c>
      <c r="VX13" s="68"/>
      <c r="VY13" s="51">
        <v>180</v>
      </c>
      <c r="VZ13" s="75">
        <v>6.7274629989535059E-3</v>
      </c>
      <c r="WA13" s="68"/>
      <c r="WB13" s="51">
        <v>365</v>
      </c>
      <c r="WC13" s="75">
        <v>1.4628672197507114E-2</v>
      </c>
      <c r="WD13" s="68"/>
      <c r="WE13" s="51">
        <v>694</v>
      </c>
      <c r="WF13" s="75">
        <v>2.4368833175322166E-2</v>
      </c>
      <c r="WG13" s="68"/>
      <c r="WH13" s="51">
        <v>462</v>
      </c>
      <c r="WI13" s="75">
        <v>1.7378874510984049E-2</v>
      </c>
      <c r="WJ13" s="68"/>
      <c r="WK13" s="51">
        <v>79</v>
      </c>
      <c r="WL13" s="75">
        <v>2.9062281573041973E-3</v>
      </c>
      <c r="WM13" s="68"/>
      <c r="WN13" s="51">
        <v>118</v>
      </c>
      <c r="WO13" s="75">
        <v>4.3682671306408023E-3</v>
      </c>
      <c r="WP13" s="68"/>
      <c r="WQ13" s="51">
        <v>120</v>
      </c>
      <c r="WR13" s="75">
        <v>4.725525714735764E-3</v>
      </c>
      <c r="WS13" s="68"/>
      <c r="WT13" s="51">
        <v>182</v>
      </c>
      <c r="WU13" s="75">
        <v>7.7592087312414737E-3</v>
      </c>
      <c r="WV13" s="68"/>
      <c r="WW13" s="51">
        <v>132</v>
      </c>
      <c r="WX13" s="75">
        <v>5.6036678553234845E-3</v>
      </c>
      <c r="WY13" s="68"/>
      <c r="WZ13" s="51">
        <v>253</v>
      </c>
      <c r="XA13" s="75">
        <v>1.042611060743427E-2</v>
      </c>
      <c r="XB13" s="68"/>
      <c r="XC13" s="51">
        <v>108</v>
      </c>
      <c r="XD13" s="75">
        <v>3.9537267535510326E-3</v>
      </c>
      <c r="XE13" s="68"/>
      <c r="XF13" s="51">
        <v>129</v>
      </c>
      <c r="XG13" s="75">
        <v>4.6089535174532849E-3</v>
      </c>
      <c r="XH13" s="68"/>
      <c r="XI13" s="51">
        <v>214</v>
      </c>
      <c r="XJ13" s="75">
        <v>7.4084331510074087E-3</v>
      </c>
      <c r="XK13" s="68"/>
      <c r="XL13" s="51">
        <v>101</v>
      </c>
      <c r="XM13" s="75">
        <v>3.778526000748223E-3</v>
      </c>
      <c r="XN13" s="68"/>
      <c r="XO13" s="51">
        <v>117</v>
      </c>
      <c r="XP13" s="75">
        <v>4.1240747268241097E-3</v>
      </c>
      <c r="XQ13" s="68"/>
      <c r="XR13" s="51">
        <v>273</v>
      </c>
      <c r="XS13" s="75">
        <v>9.9620493358633776E-3</v>
      </c>
      <c r="XT13" s="68"/>
      <c r="XU13" s="51">
        <v>492</v>
      </c>
      <c r="XV13" s="75">
        <v>1.589814844734546E-2</v>
      </c>
      <c r="XW13" s="68"/>
      <c r="XX13" s="51">
        <v>167</v>
      </c>
      <c r="XY13" s="75">
        <v>7.1483605855663041E-3</v>
      </c>
      <c r="XZ13" s="68"/>
      <c r="YA13" s="51">
        <v>154</v>
      </c>
      <c r="YB13" s="75">
        <v>6.2553312482229173E-3</v>
      </c>
      <c r="YC13" s="68"/>
      <c r="YD13" s="51">
        <v>87</v>
      </c>
      <c r="YE13" s="75">
        <v>3.6991368680641184E-3</v>
      </c>
      <c r="YF13" s="68"/>
      <c r="YG13" s="51">
        <v>153</v>
      </c>
      <c r="YH13" s="75">
        <v>6.4915779201493483E-3</v>
      </c>
      <c r="YI13" s="68"/>
      <c r="YJ13" s="51">
        <v>117</v>
      </c>
      <c r="YK13" s="75">
        <v>5.3373477487340905E-3</v>
      </c>
      <c r="YL13" s="68"/>
      <c r="YM13" s="51">
        <v>93</v>
      </c>
      <c r="YN13" s="75">
        <v>3.9820166987797048E-3</v>
      </c>
      <c r="YO13" s="68"/>
      <c r="YP13" s="51">
        <v>154</v>
      </c>
      <c r="YQ13" s="75">
        <v>6.5916192269828361E-3</v>
      </c>
      <c r="YR13" s="68"/>
      <c r="YS13" s="51">
        <v>100</v>
      </c>
      <c r="YT13" s="75">
        <v>4.0293335482311224E-3</v>
      </c>
      <c r="YU13" s="68"/>
      <c r="YV13" s="51">
        <v>159</v>
      </c>
      <c r="YW13" s="75">
        <v>6.574594773403903E-3</v>
      </c>
      <c r="YX13" s="68"/>
      <c r="YY13" s="51">
        <v>205</v>
      </c>
      <c r="YZ13" s="75">
        <v>8.7873462214411256E-3</v>
      </c>
      <c r="ZA13" s="68"/>
      <c r="ZB13" s="51">
        <v>387</v>
      </c>
      <c r="ZC13" s="75">
        <v>1.5931170755804379E-2</v>
      </c>
      <c r="ZD13" s="68"/>
      <c r="ZE13" s="51">
        <v>260</v>
      </c>
      <c r="ZF13" s="75">
        <v>1.2098087571541575E-2</v>
      </c>
      <c r="ZG13" s="68"/>
      <c r="ZH13" s="51">
        <v>169</v>
      </c>
      <c r="ZI13" s="75">
        <v>7.1649637512188917E-3</v>
      </c>
      <c r="ZJ13" s="68"/>
      <c r="ZK13" s="51">
        <v>169</v>
      </c>
      <c r="ZL13" s="75">
        <v>7.7934055798939356E-3</v>
      </c>
      <c r="ZM13" s="68"/>
      <c r="ZN13" s="51">
        <v>119</v>
      </c>
      <c r="ZO13" s="75">
        <v>5.1450559903151883E-3</v>
      </c>
      <c r="ZP13" s="68"/>
      <c r="ZQ13" s="51">
        <v>211</v>
      </c>
      <c r="ZR13" s="75">
        <v>9.4192223561448147E-3</v>
      </c>
      <c r="ZS13" s="68"/>
      <c r="ZT13" s="51">
        <v>153</v>
      </c>
      <c r="ZU13" s="75">
        <v>6.4099878503498259E-3</v>
      </c>
      <c r="ZV13" s="68"/>
      <c r="ZW13" s="51">
        <v>68</v>
      </c>
      <c r="ZX13" s="75">
        <v>2.9048656499636892E-3</v>
      </c>
      <c r="ZY13" s="68"/>
      <c r="ZZ13" s="51">
        <v>154</v>
      </c>
      <c r="AAA13" s="75">
        <v>6.416131989000917E-3</v>
      </c>
      <c r="AAB13" s="68"/>
      <c r="AAC13" s="51">
        <v>180</v>
      </c>
      <c r="AAD13" s="75">
        <v>7.957207904159852E-3</v>
      </c>
      <c r="AAE13" s="68"/>
      <c r="AAF13" s="51">
        <v>194</v>
      </c>
      <c r="AAG13" s="75">
        <v>8.2444435000637462E-3</v>
      </c>
      <c r="AAH13" s="68"/>
      <c r="AAI13" s="51">
        <v>195</v>
      </c>
      <c r="AAJ13" s="75">
        <v>8.2323637438257279E-3</v>
      </c>
      <c r="AAK13" s="68"/>
      <c r="AAL13" s="51">
        <v>86</v>
      </c>
      <c r="AAM13" s="75">
        <v>3.4377998081228014E-3</v>
      </c>
      <c r="AAN13" s="68"/>
      <c r="AAO13" s="51">
        <v>186</v>
      </c>
      <c r="AAP13" s="75">
        <v>8.3366949038590835E-3</v>
      </c>
      <c r="AAQ13" s="68"/>
      <c r="AAR13" s="51">
        <v>161</v>
      </c>
      <c r="AAS13" s="75">
        <v>6.557510589768654E-3</v>
      </c>
      <c r="AAT13" s="68"/>
      <c r="AAU13" s="51">
        <v>104</v>
      </c>
      <c r="AAV13" s="75">
        <v>4.1788885763651704E-3</v>
      </c>
      <c r="AAW13" s="68"/>
      <c r="AAX13" s="51">
        <v>168</v>
      </c>
      <c r="AAY13" s="75">
        <v>7.056748015289621E-3</v>
      </c>
      <c r="AAZ13" s="68"/>
      <c r="ABA13" s="51">
        <v>86</v>
      </c>
      <c r="ABB13" s="75">
        <v>3.5709836814350371E-3</v>
      </c>
      <c r="ABC13" s="68"/>
      <c r="ABD13" s="51">
        <v>163</v>
      </c>
      <c r="ABE13" s="75">
        <v>6.4067290307365772E-3</v>
      </c>
      <c r="ABF13" s="68"/>
      <c r="ABG13" s="51">
        <v>204</v>
      </c>
      <c r="ABH13" s="75">
        <v>8.5938158227314848E-3</v>
      </c>
      <c r="ABI13" s="68"/>
      <c r="ABJ13" s="51">
        <v>111</v>
      </c>
      <c r="ABK13" s="75">
        <v>4.7029912719261076E-3</v>
      </c>
      <c r="ABL13" s="68"/>
      <c r="ABM13" s="51">
        <v>164</v>
      </c>
      <c r="ABN13" s="75">
        <v>6.6464032421479228E-3</v>
      </c>
      <c r="ABO13" s="68"/>
      <c r="ABP13" s="51">
        <v>346</v>
      </c>
      <c r="ABQ13" s="75">
        <v>1.4704632384190395E-2</v>
      </c>
      <c r="ABR13" s="68"/>
      <c r="ABS13" s="51">
        <v>206</v>
      </c>
      <c r="ABT13" s="75">
        <v>9.4582185491276401E-3</v>
      </c>
      <c r="ABU13" s="68"/>
      <c r="ABV13" s="51">
        <v>154</v>
      </c>
      <c r="ABW13" s="75">
        <v>7.6502732240437158E-3</v>
      </c>
      <c r="ABX13" s="68"/>
      <c r="ABY13" s="51">
        <v>81</v>
      </c>
      <c r="ABZ13" s="75">
        <v>4.8294777009301217E-3</v>
      </c>
      <c r="ACA13" s="68"/>
      <c r="ACB13" s="51">
        <v>490</v>
      </c>
      <c r="ACC13" s="75">
        <v>2.0493517356754497E-2</v>
      </c>
      <c r="ACD13" s="68"/>
      <c r="ACE13" s="51">
        <v>266</v>
      </c>
      <c r="ACF13" s="75">
        <v>1.2735803887771712E-2</v>
      </c>
      <c r="ACG13" s="68"/>
      <c r="ACH13" s="51">
        <v>148</v>
      </c>
      <c r="ACI13" s="75">
        <v>6.6275581030853974E-3</v>
      </c>
      <c r="ACJ13" s="68"/>
      <c r="ACK13" s="51">
        <v>439</v>
      </c>
      <c r="ACL13" s="75">
        <v>1.5529378471116771E-2</v>
      </c>
      <c r="ACM13" s="68"/>
      <c r="ACN13" s="51">
        <v>160</v>
      </c>
      <c r="ACO13" s="75">
        <v>6.7094393424749444E-3</v>
      </c>
      <c r="ACP13" s="68"/>
      <c r="ACQ13" s="51">
        <v>249</v>
      </c>
      <c r="ACR13" s="75">
        <v>1.0267194458189015E-2</v>
      </c>
      <c r="ACS13" s="68"/>
      <c r="ACT13" s="51">
        <v>191</v>
      </c>
      <c r="ACU13" s="75">
        <v>8.6140801876155686E-3</v>
      </c>
      <c r="ACV13" s="68"/>
      <c r="ACW13" s="51">
        <v>130</v>
      </c>
      <c r="ACX13" s="75">
        <v>5.255710531635335E-3</v>
      </c>
      <c r="ACY13" s="68"/>
      <c r="ACZ13" s="51">
        <v>260</v>
      </c>
      <c r="ADA13" s="75">
        <v>9.4679727613706712E-3</v>
      </c>
      <c r="ADB13" s="68"/>
      <c r="ADC13" s="51">
        <v>47</v>
      </c>
      <c r="ADD13" s="75">
        <v>1.8976864375984173E-3</v>
      </c>
      <c r="ADE13" s="68"/>
      <c r="ADF13" s="51">
        <v>92</v>
      </c>
      <c r="ADG13" s="75">
        <v>4.3224957714715281E-3</v>
      </c>
      <c r="ADH13" s="68"/>
      <c r="ADI13" s="51">
        <v>101</v>
      </c>
      <c r="ADJ13" s="75">
        <v>4.1391746239908198E-3</v>
      </c>
      <c r="ADK13" s="68"/>
      <c r="ADL13" s="51">
        <v>130</v>
      </c>
      <c r="ADM13" s="75">
        <v>5.4727624821082769E-3</v>
      </c>
      <c r="ADN13" s="68"/>
      <c r="ADO13" s="51">
        <v>662</v>
      </c>
      <c r="ADP13" s="75">
        <v>2.369447725401768E-2</v>
      </c>
      <c r="ADQ13" s="68"/>
      <c r="ADR13" s="51">
        <v>470</v>
      </c>
      <c r="ADS13" s="75">
        <v>1.5394189512298975E-2</v>
      </c>
      <c r="ADT13" s="68"/>
      <c r="ADU13" s="51">
        <v>1449</v>
      </c>
      <c r="ADV13" s="75">
        <v>4.7132680610220211E-2</v>
      </c>
      <c r="ADW13" s="68"/>
      <c r="ADX13" s="51">
        <v>784</v>
      </c>
      <c r="ADY13" s="75">
        <v>2.6383093283079823E-2</v>
      </c>
      <c r="ADZ13" s="68"/>
      <c r="AEA13" s="51">
        <v>863</v>
      </c>
      <c r="AEB13" s="75">
        <v>2.9071921846050192E-2</v>
      </c>
      <c r="AEC13" s="68"/>
      <c r="AED13" s="51">
        <v>1240</v>
      </c>
      <c r="AEE13" s="75">
        <v>4.6571020806730264E-2</v>
      </c>
      <c r="AEF13" s="68"/>
      <c r="AEG13" s="51">
        <v>1334</v>
      </c>
      <c r="AEH13" s="75">
        <v>4.6288906624102157E-2</v>
      </c>
      <c r="AEI13" s="68"/>
      <c r="AEJ13" s="51">
        <v>951</v>
      </c>
      <c r="AEK13" s="75">
        <v>3.3940042826552462E-2</v>
      </c>
      <c r="AEL13" s="68"/>
      <c r="AEM13" s="51">
        <v>49</v>
      </c>
      <c r="AEN13" s="75">
        <v>2.2980958634274459E-3</v>
      </c>
      <c r="AEO13" s="68"/>
      <c r="AEP13" s="51">
        <v>326</v>
      </c>
      <c r="AEQ13" s="75">
        <v>1.2707074644318847E-2</v>
      </c>
      <c r="AER13" s="68"/>
      <c r="AES13" s="51">
        <v>263</v>
      </c>
      <c r="AET13" s="75">
        <v>1.1091898275062207E-2</v>
      </c>
      <c r="AEU13" s="68"/>
      <c r="AEV13" s="51">
        <v>890</v>
      </c>
      <c r="AEW13" s="75">
        <v>2.885394715513049E-2</v>
      </c>
      <c r="AEX13" s="68"/>
      <c r="AEY13" s="51">
        <v>821</v>
      </c>
      <c r="AEZ13" s="75">
        <v>2.6159826663267906E-2</v>
      </c>
      <c r="AFA13" s="68"/>
      <c r="AFB13" s="51">
        <v>1260</v>
      </c>
      <c r="AFC13" s="75">
        <v>3.4153746069608588E-2</v>
      </c>
      <c r="AFD13" s="68"/>
      <c r="AFE13" s="51">
        <v>705</v>
      </c>
      <c r="AFF13" s="75">
        <v>2.2311538704981329E-2</v>
      </c>
      <c r="AFG13" s="68"/>
      <c r="AFH13" s="51">
        <v>1164</v>
      </c>
      <c r="AFI13" s="75">
        <v>4.0453186904844653E-2</v>
      </c>
      <c r="AFJ13" s="68"/>
      <c r="AFK13" s="51">
        <v>1384</v>
      </c>
      <c r="AFL13" s="75">
        <v>4.4996423694648548E-2</v>
      </c>
      <c r="AFM13" s="68"/>
      <c r="AFN13" s="51">
        <v>596</v>
      </c>
      <c r="AFO13" s="75">
        <v>2.4508594456780986E-2</v>
      </c>
      <c r="AFP13" s="68"/>
      <c r="AFQ13" s="51">
        <v>334</v>
      </c>
      <c r="AFR13" s="75">
        <v>1.4361885104919161E-2</v>
      </c>
      <c r="AFS13" s="68"/>
      <c r="AFT13" s="51">
        <v>80</v>
      </c>
      <c r="AFU13" s="75">
        <v>3.7299515106303618E-3</v>
      </c>
      <c r="AFV13" s="68"/>
      <c r="AFW13" s="51">
        <v>1278</v>
      </c>
      <c r="AFX13" s="75">
        <v>4.342360096496891E-2</v>
      </c>
      <c r="AFY13" s="68"/>
      <c r="AFZ13" s="51">
        <v>1123</v>
      </c>
      <c r="AGA13" s="75">
        <v>3.3187540634789292E-2</v>
      </c>
      <c r="AGB13" s="68"/>
      <c r="AGC13" s="51">
        <v>291</v>
      </c>
      <c r="AGD13" s="75">
        <v>1.1979252428783138E-2</v>
      </c>
      <c r="AGE13" s="68"/>
      <c r="AGF13" s="51">
        <v>392</v>
      </c>
      <c r="AGG13" s="75">
        <v>1.4103763402173132E-2</v>
      </c>
      <c r="AGH13" s="68"/>
      <c r="AGI13" s="51">
        <v>535</v>
      </c>
      <c r="AGJ13" s="75">
        <v>1.9675627965135521E-2</v>
      </c>
      <c r="AGK13" s="68"/>
      <c r="AGL13" s="51">
        <v>729</v>
      </c>
      <c r="AGM13" s="75">
        <v>2.6876566878041588E-2</v>
      </c>
      <c r="AGN13" s="68"/>
      <c r="AGO13" s="51">
        <v>751</v>
      </c>
      <c r="AGP13" s="75">
        <v>2.8202335799316535E-2</v>
      </c>
      <c r="AGQ13" s="68"/>
      <c r="AGR13" s="51">
        <v>932</v>
      </c>
      <c r="AGS13" s="75">
        <v>3.4219415479512412E-2</v>
      </c>
      <c r="AGT13" s="68"/>
      <c r="AGU13" s="51">
        <v>486</v>
      </c>
      <c r="AGV13" s="75">
        <v>1.7787863260376253E-2</v>
      </c>
      <c r="AGW13" s="68"/>
      <c r="AGX13" s="51">
        <v>322</v>
      </c>
      <c r="AGY13" s="75">
        <v>1.3738959764474975E-2</v>
      </c>
      <c r="AGZ13" s="68"/>
      <c r="AHA13" s="51">
        <v>550</v>
      </c>
      <c r="AHB13" s="75">
        <v>2.3576817558299039E-2</v>
      </c>
      <c r="AHC13" s="68"/>
      <c r="AHD13" s="51">
        <v>672</v>
      </c>
      <c r="AHE13" s="75">
        <v>2.6700572155117609E-2</v>
      </c>
      <c r="AHF13" s="68"/>
      <c r="AHG13" s="51">
        <v>246</v>
      </c>
      <c r="AHH13" s="75">
        <v>1.1748973158849938E-2</v>
      </c>
      <c r="AHI13" s="68"/>
      <c r="AHJ13" s="51">
        <v>329</v>
      </c>
      <c r="AHK13" s="75">
        <v>1.2594265589710217E-2</v>
      </c>
      <c r="AHL13" s="68"/>
      <c r="AHM13" s="51">
        <v>635</v>
      </c>
      <c r="AHN13" s="75">
        <v>2.5591423850400998E-2</v>
      </c>
      <c r="AHO13" s="68"/>
      <c r="AHP13" s="51">
        <v>702</v>
      </c>
      <c r="AHQ13" s="75">
        <v>2.8317870108914886E-2</v>
      </c>
      <c r="AHR13" s="68"/>
      <c r="AHS13" s="96">
        <f t="shared" si="0"/>
        <v>0</v>
      </c>
      <c r="AHT13" s="97">
        <v>93894</v>
      </c>
      <c r="AHU13" s="98">
        <v>96584</v>
      </c>
      <c r="AHV13" s="99">
        <f t="shared" si="1"/>
        <v>190478</v>
      </c>
      <c r="AHW13" s="100"/>
      <c r="AHX13" s="101">
        <f t="shared" si="2"/>
        <v>190478</v>
      </c>
      <c r="AHY13" s="101"/>
      <c r="AHZ13" s="102">
        <f t="shared" si="3"/>
        <v>2.4538544779964959</v>
      </c>
      <c r="AIA13" s="101">
        <f t="shared" si="4"/>
        <v>2</v>
      </c>
      <c r="AIB13" s="102">
        <f t="shared" si="5"/>
        <v>0.45385447799649592</v>
      </c>
      <c r="AIC13" s="101" t="str">
        <f t="shared" si="6"/>
        <v/>
      </c>
      <c r="AID13" s="101">
        <f t="shared" si="7"/>
        <v>2</v>
      </c>
      <c r="AIE13" s="120">
        <f t="shared" si="8"/>
        <v>2</v>
      </c>
    </row>
    <row r="14" spans="1:915" ht="15" customHeight="1" x14ac:dyDescent="0.2">
      <c r="A14" s="3" t="s">
        <v>370</v>
      </c>
      <c r="B14" s="53" t="s">
        <v>428</v>
      </c>
      <c r="C14" s="50"/>
      <c r="D14" s="75">
        <v>0</v>
      </c>
      <c r="E14" s="69"/>
      <c r="F14" s="50"/>
      <c r="G14" s="75">
        <v>0</v>
      </c>
      <c r="H14" s="69"/>
      <c r="I14" s="50"/>
      <c r="J14" s="75">
        <v>0</v>
      </c>
      <c r="K14" s="69"/>
      <c r="L14" s="50"/>
      <c r="M14" s="75">
        <v>0</v>
      </c>
      <c r="N14" s="69"/>
      <c r="O14" s="50"/>
      <c r="P14" s="75">
        <v>0</v>
      </c>
      <c r="Q14" s="69"/>
      <c r="R14" s="50"/>
      <c r="S14" s="75">
        <v>0</v>
      </c>
      <c r="T14" s="69"/>
      <c r="U14" s="50"/>
      <c r="V14" s="75">
        <v>0</v>
      </c>
      <c r="W14" s="69"/>
      <c r="X14" s="50"/>
      <c r="Y14" s="75">
        <v>0</v>
      </c>
      <c r="Z14" s="69"/>
      <c r="AA14" s="50"/>
      <c r="AB14" s="75">
        <v>0</v>
      </c>
      <c r="AC14" s="69"/>
      <c r="AD14" s="50"/>
      <c r="AE14" s="75">
        <v>0</v>
      </c>
      <c r="AF14" s="69"/>
      <c r="AG14" s="50"/>
      <c r="AH14" s="75">
        <v>0</v>
      </c>
      <c r="AI14" s="69"/>
      <c r="AJ14" s="50"/>
      <c r="AK14" s="75">
        <v>0</v>
      </c>
      <c r="AL14" s="69"/>
      <c r="AM14" s="50"/>
      <c r="AN14" s="75">
        <v>0</v>
      </c>
      <c r="AO14" s="69"/>
      <c r="AP14" s="50"/>
      <c r="AQ14" s="75">
        <v>0</v>
      </c>
      <c r="AR14" s="69"/>
      <c r="AS14" s="50"/>
      <c r="AT14" s="75">
        <v>0</v>
      </c>
      <c r="AU14" s="68"/>
      <c r="AV14" s="50"/>
      <c r="AW14" s="75">
        <v>0</v>
      </c>
      <c r="AX14" s="69"/>
      <c r="AY14" s="50"/>
      <c r="AZ14" s="75">
        <v>0</v>
      </c>
      <c r="BA14" s="69"/>
      <c r="BB14" s="50"/>
      <c r="BC14" s="75">
        <v>0</v>
      </c>
      <c r="BD14" s="69"/>
      <c r="BE14" s="50"/>
      <c r="BF14" s="75">
        <v>0</v>
      </c>
      <c r="BG14" s="69"/>
      <c r="BH14" s="50"/>
      <c r="BI14" s="75">
        <v>0</v>
      </c>
      <c r="BJ14" s="69"/>
      <c r="BK14" s="50"/>
      <c r="BL14" s="75">
        <v>0</v>
      </c>
      <c r="BM14" s="69"/>
      <c r="BN14" s="50"/>
      <c r="BO14" s="75">
        <v>0</v>
      </c>
      <c r="BP14" s="69"/>
      <c r="BQ14" s="50"/>
      <c r="BR14" s="75">
        <v>0</v>
      </c>
      <c r="BS14" s="69"/>
      <c r="BT14" s="50"/>
      <c r="BU14" s="75">
        <v>0</v>
      </c>
      <c r="BV14" s="69"/>
      <c r="BW14" s="50"/>
      <c r="BX14" s="75">
        <v>0</v>
      </c>
      <c r="BY14" s="69"/>
      <c r="BZ14" s="50"/>
      <c r="CA14" s="75">
        <v>0</v>
      </c>
      <c r="CB14" s="69"/>
      <c r="CC14" s="50"/>
      <c r="CD14" s="75">
        <v>0</v>
      </c>
      <c r="CE14" s="69"/>
      <c r="CF14" s="50"/>
      <c r="CG14" s="75">
        <v>0</v>
      </c>
      <c r="CH14" s="69"/>
      <c r="CI14" s="50"/>
      <c r="CJ14" s="75">
        <v>0</v>
      </c>
      <c r="CK14" s="69"/>
      <c r="CL14" s="50"/>
      <c r="CM14" s="75">
        <v>0</v>
      </c>
      <c r="CN14" s="69"/>
      <c r="CO14" s="50"/>
      <c r="CP14" s="75">
        <v>0</v>
      </c>
      <c r="CQ14" s="69"/>
      <c r="CR14" s="50"/>
      <c r="CS14" s="75">
        <v>0</v>
      </c>
      <c r="CT14" s="69"/>
      <c r="CU14" s="50"/>
      <c r="CV14" s="75">
        <v>0</v>
      </c>
      <c r="CW14" s="69"/>
      <c r="CX14" s="50"/>
      <c r="CY14" s="75">
        <v>0</v>
      </c>
      <c r="CZ14" s="69"/>
      <c r="DA14" s="50"/>
      <c r="DB14" s="75">
        <v>0</v>
      </c>
      <c r="DC14" s="69"/>
      <c r="DD14" s="50"/>
      <c r="DE14" s="75">
        <v>0</v>
      </c>
      <c r="DF14" s="72"/>
      <c r="DG14" s="50"/>
      <c r="DH14" s="75">
        <v>0</v>
      </c>
      <c r="DI14" s="69"/>
      <c r="DJ14" s="50"/>
      <c r="DK14" s="75">
        <v>0</v>
      </c>
      <c r="DL14" s="69"/>
      <c r="DM14" s="50"/>
      <c r="DN14" s="75">
        <v>0</v>
      </c>
      <c r="DO14" s="69"/>
      <c r="DP14" s="50"/>
      <c r="DQ14" s="75">
        <v>0</v>
      </c>
      <c r="DR14" s="69"/>
      <c r="DS14" s="50"/>
      <c r="DT14" s="75">
        <v>0</v>
      </c>
      <c r="DU14" s="69"/>
      <c r="DV14" s="50"/>
      <c r="DW14" s="75">
        <v>0</v>
      </c>
      <c r="DX14" s="69"/>
      <c r="DY14" s="50"/>
      <c r="DZ14" s="75">
        <v>0</v>
      </c>
      <c r="EA14" s="69"/>
      <c r="EB14" s="50"/>
      <c r="EC14" s="75">
        <v>0</v>
      </c>
      <c r="ED14" s="69"/>
      <c r="EE14" s="50"/>
      <c r="EF14" s="75">
        <v>0</v>
      </c>
      <c r="EG14" s="69"/>
      <c r="EH14" s="50"/>
      <c r="EI14" s="75">
        <v>0</v>
      </c>
      <c r="EJ14" s="69"/>
      <c r="EK14" s="50"/>
      <c r="EL14" s="75">
        <v>0</v>
      </c>
      <c r="EM14" s="69"/>
      <c r="EN14" s="50"/>
      <c r="EO14" s="75">
        <v>0</v>
      </c>
      <c r="EP14" s="69"/>
      <c r="EQ14" s="50"/>
      <c r="ER14" s="75">
        <v>0</v>
      </c>
      <c r="ES14" s="69"/>
      <c r="ET14" s="50"/>
      <c r="EU14" s="75">
        <v>0</v>
      </c>
      <c r="EV14" s="69"/>
      <c r="EW14" s="50"/>
      <c r="EX14" s="75">
        <v>0</v>
      </c>
      <c r="EY14" s="69"/>
      <c r="EZ14" s="50"/>
      <c r="FA14" s="75">
        <v>0</v>
      </c>
      <c r="FB14" s="69"/>
      <c r="FC14" s="50"/>
      <c r="FD14" s="75">
        <v>0</v>
      </c>
      <c r="FE14" s="69"/>
      <c r="FF14" s="50"/>
      <c r="FG14" s="75">
        <v>0</v>
      </c>
      <c r="FH14" s="69"/>
      <c r="FI14" s="50"/>
      <c r="FJ14" s="75">
        <v>0</v>
      </c>
      <c r="FK14" s="69"/>
      <c r="FL14" s="50"/>
      <c r="FM14" s="75">
        <v>0</v>
      </c>
      <c r="FN14" s="69"/>
      <c r="FO14" s="50"/>
      <c r="FP14" s="75">
        <v>0</v>
      </c>
      <c r="FQ14" s="69"/>
      <c r="FR14" s="50"/>
      <c r="FS14" s="75">
        <v>0</v>
      </c>
      <c r="FT14" s="69"/>
      <c r="FU14" s="50"/>
      <c r="FV14" s="75">
        <v>0</v>
      </c>
      <c r="FW14" s="69"/>
      <c r="FX14" s="50"/>
      <c r="FY14" s="75">
        <v>0</v>
      </c>
      <c r="FZ14" s="69"/>
      <c r="GA14" s="50"/>
      <c r="GB14" s="75">
        <v>0</v>
      </c>
      <c r="GC14" s="69"/>
      <c r="GD14" s="50"/>
      <c r="GE14" s="75">
        <v>0</v>
      </c>
      <c r="GF14" s="69"/>
      <c r="GG14" s="50"/>
      <c r="GH14" s="75">
        <v>0</v>
      </c>
      <c r="GI14" s="69"/>
      <c r="GJ14" s="50"/>
      <c r="GK14" s="75">
        <v>0</v>
      </c>
      <c r="GL14" s="69"/>
      <c r="GM14" s="45"/>
      <c r="GN14" s="75">
        <v>0</v>
      </c>
      <c r="GO14" s="72"/>
      <c r="GP14" s="50"/>
      <c r="GQ14" s="75">
        <v>0</v>
      </c>
      <c r="GR14" s="69"/>
      <c r="GS14" s="50"/>
      <c r="GT14" s="75">
        <v>0</v>
      </c>
      <c r="GU14" s="69"/>
      <c r="GV14" s="50"/>
      <c r="GW14" s="75">
        <v>0</v>
      </c>
      <c r="GX14" s="69"/>
      <c r="GY14" s="50"/>
      <c r="GZ14" s="75">
        <v>0</v>
      </c>
      <c r="HA14" s="69"/>
      <c r="HB14" s="50"/>
      <c r="HC14" s="75">
        <v>0</v>
      </c>
      <c r="HD14" s="69"/>
      <c r="HE14" s="50"/>
      <c r="HF14" s="75">
        <v>0</v>
      </c>
      <c r="HG14" s="69"/>
      <c r="HH14" s="50"/>
      <c r="HI14" s="75">
        <v>0</v>
      </c>
      <c r="HJ14" s="69"/>
      <c r="HK14" s="50"/>
      <c r="HL14" s="75">
        <v>0</v>
      </c>
      <c r="HM14" s="69"/>
      <c r="HN14" s="50"/>
      <c r="HO14" s="75">
        <v>0</v>
      </c>
      <c r="HP14" s="69"/>
      <c r="HQ14" s="50"/>
      <c r="HR14" s="75">
        <v>0</v>
      </c>
      <c r="HS14" s="69"/>
      <c r="HT14" s="50"/>
      <c r="HU14" s="75">
        <v>0</v>
      </c>
      <c r="HV14" s="69"/>
      <c r="HW14" s="50"/>
      <c r="HX14" s="75">
        <v>0</v>
      </c>
      <c r="HY14" s="69"/>
      <c r="HZ14" s="50"/>
      <c r="IA14" s="75">
        <v>0</v>
      </c>
      <c r="IB14" s="69"/>
      <c r="IC14" s="50"/>
      <c r="ID14" s="75">
        <v>0</v>
      </c>
      <c r="IE14" s="69"/>
      <c r="IF14" s="50"/>
      <c r="IG14" s="75">
        <v>0</v>
      </c>
      <c r="IH14" s="69"/>
      <c r="II14" s="50"/>
      <c r="IJ14" s="75">
        <v>0</v>
      </c>
      <c r="IK14" s="69"/>
      <c r="IL14" s="50"/>
      <c r="IM14" s="75">
        <v>0</v>
      </c>
      <c r="IN14" s="69"/>
      <c r="IO14" s="50"/>
      <c r="IP14" s="75">
        <v>0</v>
      </c>
      <c r="IQ14" s="69"/>
      <c r="IR14" s="50"/>
      <c r="IS14" s="75">
        <v>0</v>
      </c>
      <c r="IT14" s="69"/>
      <c r="IU14" s="50"/>
      <c r="IV14" s="75">
        <v>0</v>
      </c>
      <c r="IW14" s="69"/>
      <c r="IX14" s="50"/>
      <c r="IY14" s="75">
        <v>0</v>
      </c>
      <c r="IZ14" s="69"/>
      <c r="JA14" s="50"/>
      <c r="JB14" s="75">
        <v>0</v>
      </c>
      <c r="JC14" s="69"/>
      <c r="JD14" s="50"/>
      <c r="JE14" s="75">
        <v>0</v>
      </c>
      <c r="JF14" s="69"/>
      <c r="JG14" s="50"/>
      <c r="JH14" s="75">
        <v>0</v>
      </c>
      <c r="JI14" s="69"/>
      <c r="JJ14" s="50"/>
      <c r="JK14" s="75">
        <v>0</v>
      </c>
      <c r="JL14" s="69"/>
      <c r="JM14" s="50"/>
      <c r="JN14" s="75">
        <v>0</v>
      </c>
      <c r="JO14" s="69"/>
      <c r="JP14" s="50"/>
      <c r="JQ14" s="75">
        <v>0</v>
      </c>
      <c r="JR14" s="69"/>
      <c r="JS14" s="50"/>
      <c r="JT14" s="75">
        <v>0</v>
      </c>
      <c r="JU14" s="69"/>
      <c r="JV14" s="50"/>
      <c r="JW14" s="75">
        <v>0</v>
      </c>
      <c r="JX14" s="69"/>
      <c r="JY14" s="50"/>
      <c r="JZ14" s="75">
        <v>0</v>
      </c>
      <c r="KA14" s="69"/>
      <c r="KB14" s="50"/>
      <c r="KC14" s="75">
        <v>0</v>
      </c>
      <c r="KD14" s="69"/>
      <c r="KE14" s="50"/>
      <c r="KF14" s="75">
        <v>0</v>
      </c>
      <c r="KG14" s="69"/>
      <c r="KH14" s="50"/>
      <c r="KI14" s="75">
        <v>0</v>
      </c>
      <c r="KJ14" s="69"/>
      <c r="KK14" s="50"/>
      <c r="KL14" s="75">
        <v>0</v>
      </c>
      <c r="KM14" s="69"/>
      <c r="KN14" s="50"/>
      <c r="KO14" s="75">
        <v>0</v>
      </c>
      <c r="KP14" s="69"/>
      <c r="KQ14" s="50"/>
      <c r="KR14" s="75">
        <v>0</v>
      </c>
      <c r="KS14" s="69"/>
      <c r="KT14" s="50"/>
      <c r="KU14" s="75">
        <v>0</v>
      </c>
      <c r="KV14" s="69"/>
      <c r="KW14" s="50"/>
      <c r="KX14" s="75">
        <v>0</v>
      </c>
      <c r="KY14" s="69"/>
      <c r="KZ14" s="50"/>
      <c r="LA14" s="75">
        <v>0</v>
      </c>
      <c r="LB14" s="69"/>
      <c r="LC14" s="50"/>
      <c r="LD14" s="75">
        <v>0</v>
      </c>
      <c r="LE14" s="69"/>
      <c r="LF14" s="50"/>
      <c r="LG14" s="75">
        <v>0</v>
      </c>
      <c r="LH14" s="69"/>
      <c r="LI14" s="50"/>
      <c r="LJ14" s="75">
        <v>0</v>
      </c>
      <c r="LK14" s="69"/>
      <c r="LL14" s="50"/>
      <c r="LM14" s="75">
        <v>0</v>
      </c>
      <c r="LN14" s="69"/>
      <c r="LO14" s="50"/>
      <c r="LP14" s="75">
        <v>0</v>
      </c>
      <c r="LQ14" s="69"/>
      <c r="LR14" s="50"/>
      <c r="LS14" s="75">
        <v>0</v>
      </c>
      <c r="LT14" s="69"/>
      <c r="LU14" s="50"/>
      <c r="LV14" s="75">
        <v>0</v>
      </c>
      <c r="LW14" s="69"/>
      <c r="LX14" s="50"/>
      <c r="LY14" s="75">
        <v>0</v>
      </c>
      <c r="LZ14" s="69"/>
      <c r="MA14" s="50"/>
      <c r="MB14" s="75">
        <v>0</v>
      </c>
      <c r="MC14" s="69"/>
      <c r="MD14" s="50"/>
      <c r="ME14" s="75">
        <v>0</v>
      </c>
      <c r="MF14" s="69"/>
      <c r="MG14" s="50"/>
      <c r="MH14" s="75">
        <v>0</v>
      </c>
      <c r="MI14" s="69"/>
      <c r="MJ14" s="50"/>
      <c r="MK14" s="75">
        <v>0</v>
      </c>
      <c r="ML14" s="69"/>
      <c r="MM14" s="50"/>
      <c r="MN14" s="75">
        <v>0</v>
      </c>
      <c r="MO14" s="69"/>
      <c r="MP14" s="50"/>
      <c r="MQ14" s="75">
        <v>0</v>
      </c>
      <c r="MR14" s="69"/>
      <c r="MS14" s="50"/>
      <c r="MT14" s="75">
        <v>0</v>
      </c>
      <c r="MU14" s="69"/>
      <c r="MV14" s="50"/>
      <c r="MW14" s="75">
        <v>0</v>
      </c>
      <c r="MX14" s="69"/>
      <c r="MY14" s="50"/>
      <c r="MZ14" s="75">
        <v>0</v>
      </c>
      <c r="NA14" s="69"/>
      <c r="NB14" s="50"/>
      <c r="NC14" s="75">
        <v>0</v>
      </c>
      <c r="ND14" s="69"/>
      <c r="NE14" s="50"/>
      <c r="NF14" s="75">
        <v>0</v>
      </c>
      <c r="NG14" s="69"/>
      <c r="NH14" s="50"/>
      <c r="NI14" s="75">
        <v>0</v>
      </c>
      <c r="NJ14" s="69"/>
      <c r="NK14" s="50"/>
      <c r="NL14" s="75">
        <v>0</v>
      </c>
      <c r="NM14" s="69"/>
      <c r="NN14" s="50"/>
      <c r="NO14" s="75">
        <v>0</v>
      </c>
      <c r="NP14" s="69"/>
      <c r="NQ14" s="50"/>
      <c r="NR14" s="75">
        <v>0</v>
      </c>
      <c r="NS14" s="69"/>
      <c r="NT14" s="50"/>
      <c r="NU14" s="75">
        <v>0</v>
      </c>
      <c r="NV14" s="69"/>
      <c r="NW14" s="50"/>
      <c r="NX14" s="75">
        <v>0</v>
      </c>
      <c r="NY14" s="69"/>
      <c r="NZ14" s="50"/>
      <c r="OA14" s="75">
        <v>0</v>
      </c>
      <c r="OB14" s="69"/>
      <c r="OC14" s="50"/>
      <c r="OD14" s="75">
        <v>0</v>
      </c>
      <c r="OE14" s="69"/>
      <c r="OF14" s="50"/>
      <c r="OG14" s="75">
        <v>0</v>
      </c>
      <c r="OH14" s="69"/>
      <c r="OI14" s="50"/>
      <c r="OJ14" s="75">
        <v>0</v>
      </c>
      <c r="OK14" s="69"/>
      <c r="OL14" s="50"/>
      <c r="OM14" s="75">
        <v>0</v>
      </c>
      <c r="ON14" s="69"/>
      <c r="OO14" s="50"/>
      <c r="OP14" s="75">
        <v>0</v>
      </c>
      <c r="OQ14" s="69"/>
      <c r="OR14" s="50"/>
      <c r="OS14" s="75">
        <v>0</v>
      </c>
      <c r="OT14" s="69"/>
      <c r="OU14" s="50"/>
      <c r="OV14" s="75">
        <v>0</v>
      </c>
      <c r="OW14" s="69"/>
      <c r="OX14" s="50"/>
      <c r="OY14" s="75">
        <v>0</v>
      </c>
      <c r="OZ14" s="69"/>
      <c r="PA14" s="50"/>
      <c r="PB14" s="75">
        <v>0</v>
      </c>
      <c r="PC14" s="69"/>
      <c r="PD14" s="50"/>
      <c r="PE14" s="75">
        <v>0</v>
      </c>
      <c r="PF14" s="69"/>
      <c r="PG14" s="50"/>
      <c r="PH14" s="75">
        <v>0</v>
      </c>
      <c r="PI14" s="69"/>
      <c r="PJ14" s="50"/>
      <c r="PK14" s="75">
        <v>0</v>
      </c>
      <c r="PL14" s="69"/>
      <c r="PM14" s="50"/>
      <c r="PN14" s="75">
        <v>0</v>
      </c>
      <c r="PO14" s="69"/>
      <c r="PP14" s="50"/>
      <c r="PQ14" s="75">
        <v>0</v>
      </c>
      <c r="PR14" s="69"/>
      <c r="PS14" s="50"/>
      <c r="PT14" s="75">
        <v>0</v>
      </c>
      <c r="PU14" s="69"/>
      <c r="PV14" s="50"/>
      <c r="PW14" s="75">
        <v>0</v>
      </c>
      <c r="PX14" s="69"/>
      <c r="PY14" s="50"/>
      <c r="PZ14" s="75">
        <v>0</v>
      </c>
      <c r="QA14" s="69"/>
      <c r="QB14" s="50"/>
      <c r="QC14" s="75">
        <v>0</v>
      </c>
      <c r="QD14" s="69"/>
      <c r="QE14" s="50"/>
      <c r="QF14" s="75">
        <v>0</v>
      </c>
      <c r="QG14" s="69"/>
      <c r="QH14" s="50"/>
      <c r="QI14" s="75">
        <v>0</v>
      </c>
      <c r="QJ14" s="69"/>
      <c r="QK14" s="50"/>
      <c r="QL14" s="75">
        <v>0</v>
      </c>
      <c r="QM14" s="69"/>
      <c r="QN14" s="50"/>
      <c r="QO14" s="75">
        <v>0</v>
      </c>
      <c r="QP14" s="69"/>
      <c r="QQ14" s="50"/>
      <c r="QR14" s="75">
        <v>0</v>
      </c>
      <c r="QS14" s="69"/>
      <c r="QT14" s="50"/>
      <c r="QU14" s="75">
        <v>0</v>
      </c>
      <c r="QV14" s="69"/>
      <c r="QW14" s="50"/>
      <c r="QX14" s="75">
        <v>0</v>
      </c>
      <c r="QY14" s="69"/>
      <c r="QZ14" s="50"/>
      <c r="RA14" s="75">
        <v>0</v>
      </c>
      <c r="RB14" s="69"/>
      <c r="RC14" s="50"/>
      <c r="RD14" s="75">
        <v>0</v>
      </c>
      <c r="RE14" s="69"/>
      <c r="RF14" s="50"/>
      <c r="RG14" s="75">
        <v>0</v>
      </c>
      <c r="RH14" s="69"/>
      <c r="RI14" s="50"/>
      <c r="RJ14" s="75">
        <v>0</v>
      </c>
      <c r="RK14" s="69"/>
      <c r="RL14" s="50"/>
      <c r="RM14" s="75">
        <v>0</v>
      </c>
      <c r="RN14" s="69"/>
      <c r="RO14" s="50"/>
      <c r="RP14" s="75">
        <v>0</v>
      </c>
      <c r="RQ14" s="69"/>
      <c r="RR14" s="50"/>
      <c r="RS14" s="75">
        <v>0</v>
      </c>
      <c r="RT14" s="69"/>
      <c r="RU14" s="50"/>
      <c r="RV14" s="75">
        <v>0</v>
      </c>
      <c r="RW14" s="69"/>
      <c r="RX14" s="50"/>
      <c r="RY14" s="75">
        <v>0</v>
      </c>
      <c r="RZ14" s="69"/>
      <c r="SA14" s="50"/>
      <c r="SB14" s="75">
        <v>0</v>
      </c>
      <c r="SC14" s="69"/>
      <c r="SD14" s="50"/>
      <c r="SE14" s="75">
        <v>0</v>
      </c>
      <c r="SF14" s="69"/>
      <c r="SG14" s="50"/>
      <c r="SH14" s="75">
        <v>0</v>
      </c>
      <c r="SI14" s="69"/>
      <c r="SJ14" s="50"/>
      <c r="SK14" s="75">
        <v>0</v>
      </c>
      <c r="SL14" s="69"/>
      <c r="SM14" s="50"/>
      <c r="SN14" s="75">
        <v>0</v>
      </c>
      <c r="SO14" s="69"/>
      <c r="SP14" s="50"/>
      <c r="SQ14" s="75">
        <v>0</v>
      </c>
      <c r="SR14" s="69"/>
      <c r="SS14" s="50"/>
      <c r="ST14" s="75">
        <v>0</v>
      </c>
      <c r="SU14" s="69"/>
      <c r="SV14" s="50"/>
      <c r="SW14" s="75">
        <v>0</v>
      </c>
      <c r="SX14" s="69"/>
      <c r="SY14" s="50"/>
      <c r="SZ14" s="75">
        <v>0</v>
      </c>
      <c r="TA14" s="69"/>
      <c r="TB14" s="50"/>
      <c r="TC14" s="75">
        <v>0</v>
      </c>
      <c r="TD14" s="69"/>
      <c r="TE14" s="50"/>
      <c r="TF14" s="75">
        <v>0</v>
      </c>
      <c r="TG14" s="69"/>
      <c r="TH14" s="50"/>
      <c r="TI14" s="75">
        <v>0</v>
      </c>
      <c r="TJ14" s="69"/>
      <c r="TK14" s="50"/>
      <c r="TL14" s="75">
        <v>0</v>
      </c>
      <c r="TM14" s="69"/>
      <c r="TN14" s="50"/>
      <c r="TO14" s="75">
        <v>0</v>
      </c>
      <c r="TP14" s="69"/>
      <c r="TQ14" s="50"/>
      <c r="TR14" s="75">
        <v>0</v>
      </c>
      <c r="TS14" s="69"/>
      <c r="TT14" s="50"/>
      <c r="TU14" s="75">
        <v>0</v>
      </c>
      <c r="TV14" s="69"/>
      <c r="TW14" s="50"/>
      <c r="TX14" s="75">
        <v>0</v>
      </c>
      <c r="TY14" s="69"/>
      <c r="TZ14" s="50"/>
      <c r="UA14" s="75">
        <v>0</v>
      </c>
      <c r="UB14" s="69"/>
      <c r="UC14" s="50"/>
      <c r="UD14" s="75">
        <v>0</v>
      </c>
      <c r="UE14" s="69"/>
      <c r="UF14" s="50"/>
      <c r="UG14" s="75">
        <v>0</v>
      </c>
      <c r="UH14" s="69"/>
      <c r="UI14" s="50"/>
      <c r="UJ14" s="75">
        <v>0</v>
      </c>
      <c r="UK14" s="69"/>
      <c r="UL14" s="50"/>
      <c r="UM14" s="75">
        <v>0</v>
      </c>
      <c r="UN14" s="69"/>
      <c r="UO14" s="50"/>
      <c r="UP14" s="75">
        <v>0</v>
      </c>
      <c r="UQ14" s="69"/>
      <c r="UR14" s="50"/>
      <c r="US14" s="75">
        <v>0</v>
      </c>
      <c r="UT14" s="69"/>
      <c r="UU14" s="50"/>
      <c r="UV14" s="75">
        <v>0</v>
      </c>
      <c r="UW14" s="69"/>
      <c r="UX14" s="50"/>
      <c r="UY14" s="75">
        <v>0</v>
      </c>
      <c r="UZ14" s="69"/>
      <c r="VA14" s="50"/>
      <c r="VB14" s="75">
        <v>0</v>
      </c>
      <c r="VC14" s="69"/>
      <c r="VD14" s="50"/>
      <c r="VE14" s="75">
        <v>0</v>
      </c>
      <c r="VF14" s="69"/>
      <c r="VG14" s="50"/>
      <c r="VH14" s="75">
        <v>0</v>
      </c>
      <c r="VI14" s="69"/>
      <c r="VJ14" s="50"/>
      <c r="VK14" s="75">
        <v>0</v>
      </c>
      <c r="VL14" s="69"/>
      <c r="VM14" s="50"/>
      <c r="VN14" s="75">
        <v>0</v>
      </c>
      <c r="VO14" s="69"/>
      <c r="VP14" s="50"/>
      <c r="VQ14" s="75">
        <v>0</v>
      </c>
      <c r="VR14" s="69"/>
      <c r="VS14" s="50"/>
      <c r="VT14" s="75">
        <v>0</v>
      </c>
      <c r="VU14" s="69"/>
      <c r="VV14" s="50"/>
      <c r="VW14" s="75">
        <v>0</v>
      </c>
      <c r="VX14" s="69"/>
      <c r="VY14" s="50"/>
      <c r="VZ14" s="75">
        <v>0</v>
      </c>
      <c r="WA14" s="69"/>
      <c r="WB14" s="50"/>
      <c r="WC14" s="75">
        <v>0</v>
      </c>
      <c r="WD14" s="69"/>
      <c r="WE14" s="50"/>
      <c r="WF14" s="75">
        <v>0</v>
      </c>
      <c r="WG14" s="69"/>
      <c r="WH14" s="50"/>
      <c r="WI14" s="75">
        <v>0</v>
      </c>
      <c r="WJ14" s="69"/>
      <c r="WK14" s="50"/>
      <c r="WL14" s="75">
        <v>0</v>
      </c>
      <c r="WM14" s="69"/>
      <c r="WN14" s="50"/>
      <c r="WO14" s="75">
        <v>0</v>
      </c>
      <c r="WP14" s="69"/>
      <c r="WQ14" s="50"/>
      <c r="WR14" s="75">
        <v>0</v>
      </c>
      <c r="WS14" s="69"/>
      <c r="WT14" s="50"/>
      <c r="WU14" s="75">
        <v>0</v>
      </c>
      <c r="WV14" s="69"/>
      <c r="WW14" s="50"/>
      <c r="WX14" s="75">
        <v>0</v>
      </c>
      <c r="WY14" s="69"/>
      <c r="WZ14" s="50"/>
      <c r="XA14" s="75">
        <v>0</v>
      </c>
      <c r="XB14" s="69"/>
      <c r="XC14" s="50"/>
      <c r="XD14" s="75">
        <v>0</v>
      </c>
      <c r="XE14" s="69"/>
      <c r="XF14" s="50"/>
      <c r="XG14" s="75">
        <v>0</v>
      </c>
      <c r="XH14" s="69"/>
      <c r="XI14" s="50"/>
      <c r="XJ14" s="75">
        <v>0</v>
      </c>
      <c r="XK14" s="69"/>
      <c r="XL14" s="50"/>
      <c r="XM14" s="75">
        <v>0</v>
      </c>
      <c r="XN14" s="69"/>
      <c r="XO14" s="50"/>
      <c r="XP14" s="75">
        <v>0</v>
      </c>
      <c r="XQ14" s="69"/>
      <c r="XR14" s="50"/>
      <c r="XS14" s="75">
        <v>0</v>
      </c>
      <c r="XT14" s="69"/>
      <c r="XU14" s="50"/>
      <c r="XV14" s="75">
        <v>0</v>
      </c>
      <c r="XW14" s="69"/>
      <c r="XX14" s="50"/>
      <c r="XY14" s="75">
        <v>0</v>
      </c>
      <c r="XZ14" s="69"/>
      <c r="YA14" s="50"/>
      <c r="YB14" s="75">
        <v>0</v>
      </c>
      <c r="YC14" s="69"/>
      <c r="YD14" s="50"/>
      <c r="YE14" s="75">
        <v>0</v>
      </c>
      <c r="YF14" s="69"/>
      <c r="YG14" s="50"/>
      <c r="YH14" s="75">
        <v>0</v>
      </c>
      <c r="YI14" s="69"/>
      <c r="YJ14" s="50"/>
      <c r="YK14" s="75">
        <v>0</v>
      </c>
      <c r="YL14" s="69"/>
      <c r="YM14" s="50"/>
      <c r="YN14" s="75">
        <v>0</v>
      </c>
      <c r="YO14" s="69"/>
      <c r="YP14" s="50"/>
      <c r="YQ14" s="75">
        <v>0</v>
      </c>
      <c r="YR14" s="69"/>
      <c r="YS14" s="50"/>
      <c r="YT14" s="75">
        <v>0</v>
      </c>
      <c r="YU14" s="69"/>
      <c r="YV14" s="50"/>
      <c r="YW14" s="75">
        <v>0</v>
      </c>
      <c r="YX14" s="69"/>
      <c r="YY14" s="50"/>
      <c r="YZ14" s="75">
        <v>0</v>
      </c>
      <c r="ZA14" s="69"/>
      <c r="ZB14" s="50"/>
      <c r="ZC14" s="75">
        <v>0</v>
      </c>
      <c r="ZD14" s="69"/>
      <c r="ZE14" s="50"/>
      <c r="ZF14" s="75">
        <v>0</v>
      </c>
      <c r="ZG14" s="69"/>
      <c r="ZH14" s="50"/>
      <c r="ZI14" s="75">
        <v>0</v>
      </c>
      <c r="ZJ14" s="69"/>
      <c r="ZK14" s="50"/>
      <c r="ZL14" s="75">
        <v>0</v>
      </c>
      <c r="ZM14" s="69"/>
      <c r="ZN14" s="50"/>
      <c r="ZO14" s="75">
        <v>0</v>
      </c>
      <c r="ZP14" s="69"/>
      <c r="ZQ14" s="50"/>
      <c r="ZR14" s="75">
        <v>0</v>
      </c>
      <c r="ZS14" s="69"/>
      <c r="ZT14" s="50"/>
      <c r="ZU14" s="75">
        <v>0</v>
      </c>
      <c r="ZV14" s="69"/>
      <c r="ZW14" s="50"/>
      <c r="ZX14" s="75">
        <v>0</v>
      </c>
      <c r="ZY14" s="69"/>
      <c r="ZZ14" s="50"/>
      <c r="AAA14" s="75">
        <v>0</v>
      </c>
      <c r="AAB14" s="69"/>
      <c r="AAC14" s="50"/>
      <c r="AAD14" s="75">
        <v>0</v>
      </c>
      <c r="AAE14" s="69"/>
      <c r="AAF14" s="50"/>
      <c r="AAG14" s="75">
        <v>0</v>
      </c>
      <c r="AAH14" s="69"/>
      <c r="AAI14" s="50"/>
      <c r="AAJ14" s="75">
        <v>0</v>
      </c>
      <c r="AAK14" s="69"/>
      <c r="AAL14" s="50"/>
      <c r="AAM14" s="75">
        <v>0</v>
      </c>
      <c r="AAN14" s="69"/>
      <c r="AAO14" s="50"/>
      <c r="AAP14" s="75">
        <v>0</v>
      </c>
      <c r="AAQ14" s="69"/>
      <c r="AAR14" s="50"/>
      <c r="AAS14" s="75">
        <v>0</v>
      </c>
      <c r="AAT14" s="69"/>
      <c r="AAU14" s="50"/>
      <c r="AAV14" s="75">
        <v>0</v>
      </c>
      <c r="AAW14" s="69"/>
      <c r="AAX14" s="50"/>
      <c r="AAY14" s="75">
        <v>0</v>
      </c>
      <c r="AAZ14" s="69"/>
      <c r="ABA14" s="50"/>
      <c r="ABB14" s="75">
        <v>0</v>
      </c>
      <c r="ABC14" s="69"/>
      <c r="ABD14" s="50"/>
      <c r="ABE14" s="75">
        <v>0</v>
      </c>
      <c r="ABF14" s="69"/>
      <c r="ABG14" s="50"/>
      <c r="ABH14" s="75">
        <v>0</v>
      </c>
      <c r="ABI14" s="69"/>
      <c r="ABJ14" s="50"/>
      <c r="ABK14" s="75">
        <v>0</v>
      </c>
      <c r="ABL14" s="69"/>
      <c r="ABM14" s="50"/>
      <c r="ABN14" s="75">
        <v>0</v>
      </c>
      <c r="ABO14" s="69"/>
      <c r="ABP14" s="50"/>
      <c r="ABQ14" s="75">
        <v>0</v>
      </c>
      <c r="ABR14" s="69"/>
      <c r="ABS14" s="50"/>
      <c r="ABT14" s="75">
        <v>0</v>
      </c>
      <c r="ABU14" s="69"/>
      <c r="ABV14" s="50"/>
      <c r="ABW14" s="75">
        <v>0</v>
      </c>
      <c r="ABX14" s="69"/>
      <c r="ABY14" s="50"/>
      <c r="ABZ14" s="75">
        <v>0</v>
      </c>
      <c r="ACA14" s="69"/>
      <c r="ACB14" s="50"/>
      <c r="ACC14" s="75">
        <v>0</v>
      </c>
      <c r="ACD14" s="69"/>
      <c r="ACE14" s="50"/>
      <c r="ACF14" s="75">
        <v>0</v>
      </c>
      <c r="ACG14" s="69"/>
      <c r="ACH14" s="50"/>
      <c r="ACI14" s="75">
        <v>0</v>
      </c>
      <c r="ACJ14" s="69"/>
      <c r="ACK14" s="50"/>
      <c r="ACL14" s="75">
        <v>0</v>
      </c>
      <c r="ACM14" s="69"/>
      <c r="ACN14" s="50"/>
      <c r="ACO14" s="75">
        <v>0</v>
      </c>
      <c r="ACP14" s="69"/>
      <c r="ACQ14" s="50"/>
      <c r="ACR14" s="75">
        <v>0</v>
      </c>
      <c r="ACS14" s="69"/>
      <c r="ACT14" s="50"/>
      <c r="ACU14" s="75">
        <v>0</v>
      </c>
      <c r="ACV14" s="69"/>
      <c r="ACW14" s="50"/>
      <c r="ACX14" s="75">
        <v>0</v>
      </c>
      <c r="ACY14" s="69"/>
      <c r="ACZ14" s="50"/>
      <c r="ADA14" s="75">
        <v>0</v>
      </c>
      <c r="ADB14" s="69"/>
      <c r="ADC14" s="50"/>
      <c r="ADD14" s="75">
        <v>0</v>
      </c>
      <c r="ADE14" s="69"/>
      <c r="ADF14" s="50"/>
      <c r="ADG14" s="75">
        <v>0</v>
      </c>
      <c r="ADH14" s="69"/>
      <c r="ADI14" s="50"/>
      <c r="ADJ14" s="75">
        <v>0</v>
      </c>
      <c r="ADK14" s="69"/>
      <c r="ADL14" s="50"/>
      <c r="ADM14" s="75">
        <v>0</v>
      </c>
      <c r="ADN14" s="69"/>
      <c r="ADO14" s="51">
        <v>0</v>
      </c>
      <c r="ADP14" s="75">
        <v>0</v>
      </c>
      <c r="ADQ14" s="69"/>
      <c r="ADR14" s="51">
        <v>6</v>
      </c>
      <c r="ADS14" s="75">
        <v>1.9652156824211456E-4</v>
      </c>
      <c r="ADT14" s="69"/>
      <c r="ADU14" s="51">
        <v>4</v>
      </c>
      <c r="ADV14" s="75">
        <v>1.3011091955892397E-4</v>
      </c>
      <c r="ADW14" s="69"/>
      <c r="ADX14" s="51">
        <v>20</v>
      </c>
      <c r="ADY14" s="75">
        <v>6.7303809395611789E-4</v>
      </c>
      <c r="ADZ14" s="69"/>
      <c r="AEA14" s="51">
        <v>7</v>
      </c>
      <c r="AEB14" s="75">
        <v>2.358093313121105E-4</v>
      </c>
      <c r="AEC14" s="69"/>
      <c r="AED14" s="51">
        <v>9</v>
      </c>
      <c r="AEE14" s="75">
        <v>3.380154735972358E-4</v>
      </c>
      <c r="AEF14" s="69"/>
      <c r="AEG14" s="51">
        <v>26</v>
      </c>
      <c r="AEH14" s="75">
        <v>9.0218258787605401E-4</v>
      </c>
      <c r="AEI14" s="69"/>
      <c r="AEJ14" s="51">
        <v>5</v>
      </c>
      <c r="AEK14" s="75">
        <v>1.7844396859386153E-4</v>
      </c>
      <c r="AEL14" s="69"/>
      <c r="AEM14" s="51">
        <v>7</v>
      </c>
      <c r="AEN14" s="75">
        <v>3.2829940906106366E-4</v>
      </c>
      <c r="AEO14" s="69"/>
      <c r="AEP14" s="51">
        <v>17</v>
      </c>
      <c r="AEQ14" s="75">
        <v>6.6263886182030794E-4</v>
      </c>
      <c r="AER14" s="69"/>
      <c r="AES14" s="51">
        <v>15</v>
      </c>
      <c r="AET14" s="75">
        <v>6.3261777234195095E-4</v>
      </c>
      <c r="AEU14" s="69"/>
      <c r="AEV14" s="51">
        <v>5</v>
      </c>
      <c r="AEW14" s="75">
        <v>1.6210082671421625E-4</v>
      </c>
      <c r="AEX14" s="69"/>
      <c r="AEY14" s="51">
        <v>4</v>
      </c>
      <c r="AEZ14" s="75">
        <v>1.2745347947998981E-4</v>
      </c>
      <c r="AFA14" s="69"/>
      <c r="AFB14" s="51">
        <v>9</v>
      </c>
      <c r="AFC14" s="75">
        <v>2.4395532906863277E-4</v>
      </c>
      <c r="AFD14" s="69"/>
      <c r="AFE14" s="51">
        <v>2</v>
      </c>
      <c r="AFF14" s="75">
        <v>6.3295145262358372E-5</v>
      </c>
      <c r="AFG14" s="69"/>
      <c r="AFH14" s="51">
        <v>2</v>
      </c>
      <c r="AFI14" s="75">
        <v>6.9507193994578441E-5</v>
      </c>
      <c r="AFJ14" s="69"/>
      <c r="AFK14" s="51">
        <v>2</v>
      </c>
      <c r="AFL14" s="75">
        <v>6.5023733662786912E-5</v>
      </c>
      <c r="AFM14" s="69"/>
      <c r="AFN14" s="51">
        <v>11</v>
      </c>
      <c r="AFO14" s="75">
        <v>4.5233983057817254E-4</v>
      </c>
      <c r="AFP14" s="69"/>
      <c r="AFQ14" s="51">
        <v>9</v>
      </c>
      <c r="AFR14" s="75">
        <v>3.8699690402476783E-4</v>
      </c>
      <c r="AFS14" s="69"/>
      <c r="AFT14" s="51">
        <v>73</v>
      </c>
      <c r="AFU14" s="75">
        <v>3.4035807534502052E-3</v>
      </c>
      <c r="AFV14" s="69"/>
      <c r="AFW14" s="51">
        <v>29</v>
      </c>
      <c r="AFX14" s="75">
        <v>9.8535557745234618E-4</v>
      </c>
      <c r="AFY14" s="69"/>
      <c r="AFZ14" s="51">
        <v>10</v>
      </c>
      <c r="AGA14" s="75">
        <v>2.9552574029197945E-4</v>
      </c>
      <c r="AGB14" s="69"/>
      <c r="AGC14" s="51">
        <v>3</v>
      </c>
      <c r="AGD14" s="75">
        <v>1.2349744771941379E-4</v>
      </c>
      <c r="AGE14" s="69"/>
      <c r="AGF14" s="51">
        <v>2</v>
      </c>
      <c r="AGG14" s="75">
        <v>7.1957976541699652E-5</v>
      </c>
      <c r="AGH14" s="69"/>
      <c r="AGI14" s="51">
        <v>4</v>
      </c>
      <c r="AGJ14" s="75">
        <v>1.4710749880475157E-4</v>
      </c>
      <c r="AGK14" s="69"/>
      <c r="AGL14" s="51">
        <v>6</v>
      </c>
      <c r="AGM14" s="75">
        <v>2.2120631175342871E-4</v>
      </c>
      <c r="AGN14" s="69"/>
      <c r="AGO14" s="51">
        <v>5</v>
      </c>
      <c r="AGP14" s="75">
        <v>1.8776521837094896E-4</v>
      </c>
      <c r="AGQ14" s="69"/>
      <c r="AGR14" s="51">
        <v>7</v>
      </c>
      <c r="AGS14" s="75">
        <v>2.5701277720663828E-4</v>
      </c>
      <c r="AGT14" s="69"/>
      <c r="AGU14" s="51">
        <v>4</v>
      </c>
      <c r="AGV14" s="75">
        <v>1.4640216675206792E-4</v>
      </c>
      <c r="AGW14" s="69"/>
      <c r="AGX14" s="51">
        <v>9</v>
      </c>
      <c r="AGY14" s="75">
        <v>3.8400819217476642E-4</v>
      </c>
      <c r="AGZ14" s="69"/>
      <c r="AHA14" s="51">
        <v>5</v>
      </c>
      <c r="AHB14" s="75">
        <v>2.1433470507544581E-4</v>
      </c>
      <c r="AHC14" s="69"/>
      <c r="AHD14" s="51">
        <v>1</v>
      </c>
      <c r="AHE14" s="75">
        <v>3.9732994278448824E-5</v>
      </c>
      <c r="AHF14" s="69"/>
      <c r="AHG14" s="51">
        <v>13</v>
      </c>
      <c r="AHH14" s="75">
        <v>6.2088069538637888E-4</v>
      </c>
      <c r="AHI14" s="69"/>
      <c r="AHJ14" s="51">
        <v>9</v>
      </c>
      <c r="AHK14" s="75">
        <v>3.4452398269724E-4</v>
      </c>
      <c r="AHL14" s="69"/>
      <c r="AHM14" s="51">
        <v>4</v>
      </c>
      <c r="AHN14" s="75">
        <v>1.6120581953008503E-4</v>
      </c>
      <c r="AHO14" s="69"/>
      <c r="AHP14" s="51">
        <v>4</v>
      </c>
      <c r="AHQ14" s="75">
        <v>1.6135538523598226E-4</v>
      </c>
      <c r="AHR14" s="69"/>
      <c r="AHS14" s="84">
        <f t="shared" si="0"/>
        <v>0</v>
      </c>
      <c r="AHT14" s="41">
        <v>348</v>
      </c>
      <c r="AHU14" s="29">
        <v>18354</v>
      </c>
      <c r="AHV14" s="78">
        <f t="shared" si="1"/>
        <v>18702</v>
      </c>
      <c r="AHW14" s="80"/>
      <c r="AHX14" s="2" t="str">
        <f t="shared" si="2"/>
        <v/>
      </c>
      <c r="AHY14" s="2"/>
      <c r="AHZ14" s="81" t="str">
        <f t="shared" si="3"/>
        <v/>
      </c>
      <c r="AIA14" s="2" t="str">
        <f t="shared" si="4"/>
        <v/>
      </c>
      <c r="AIB14" s="81" t="str">
        <f t="shared" si="5"/>
        <v/>
      </c>
      <c r="AIC14" s="2" t="str">
        <f t="shared" si="6"/>
        <v/>
      </c>
      <c r="AID14" s="2" t="str">
        <f t="shared" si="7"/>
        <v/>
      </c>
      <c r="AIE14" s="35" t="str">
        <f t="shared" si="8"/>
        <v/>
      </c>
    </row>
    <row r="15" spans="1:915" ht="15" customHeight="1" x14ac:dyDescent="0.2">
      <c r="A15" s="3" t="s">
        <v>371</v>
      </c>
      <c r="B15" s="53" t="s">
        <v>429</v>
      </c>
      <c r="C15" s="50"/>
      <c r="D15" s="75">
        <v>0</v>
      </c>
      <c r="E15" s="69"/>
      <c r="F15" s="50"/>
      <c r="G15" s="75">
        <v>0</v>
      </c>
      <c r="H15" s="69"/>
      <c r="I15" s="50"/>
      <c r="J15" s="75">
        <v>0</v>
      </c>
      <c r="K15" s="69"/>
      <c r="L15" s="50"/>
      <c r="M15" s="75">
        <v>0</v>
      </c>
      <c r="N15" s="69"/>
      <c r="O15" s="50"/>
      <c r="P15" s="75">
        <v>0</v>
      </c>
      <c r="Q15" s="69"/>
      <c r="R15" s="50"/>
      <c r="S15" s="75">
        <v>0</v>
      </c>
      <c r="T15" s="69"/>
      <c r="U15" s="50"/>
      <c r="V15" s="75">
        <v>0</v>
      </c>
      <c r="W15" s="69"/>
      <c r="X15" s="50"/>
      <c r="Y15" s="75">
        <v>0</v>
      </c>
      <c r="Z15" s="69"/>
      <c r="AA15" s="50"/>
      <c r="AB15" s="75">
        <v>0</v>
      </c>
      <c r="AC15" s="69"/>
      <c r="AD15" s="50"/>
      <c r="AE15" s="75">
        <v>0</v>
      </c>
      <c r="AF15" s="69"/>
      <c r="AG15" s="50"/>
      <c r="AH15" s="75">
        <v>0</v>
      </c>
      <c r="AI15" s="69"/>
      <c r="AJ15" s="50"/>
      <c r="AK15" s="75">
        <v>0</v>
      </c>
      <c r="AL15" s="69"/>
      <c r="AM15" s="50"/>
      <c r="AN15" s="75">
        <v>0</v>
      </c>
      <c r="AO15" s="69"/>
      <c r="AP15" s="50"/>
      <c r="AQ15" s="75">
        <v>0</v>
      </c>
      <c r="AR15" s="69"/>
      <c r="AS15" s="50"/>
      <c r="AT15" s="75">
        <v>0</v>
      </c>
      <c r="AU15" s="69"/>
      <c r="AV15" s="50"/>
      <c r="AW15" s="75">
        <v>0</v>
      </c>
      <c r="AX15" s="69"/>
      <c r="AY15" s="50"/>
      <c r="AZ15" s="75">
        <v>0</v>
      </c>
      <c r="BA15" s="69"/>
      <c r="BB15" s="50"/>
      <c r="BC15" s="75">
        <v>0</v>
      </c>
      <c r="BD15" s="69"/>
      <c r="BE15" s="50"/>
      <c r="BF15" s="75">
        <v>0</v>
      </c>
      <c r="BG15" s="69"/>
      <c r="BH15" s="50"/>
      <c r="BI15" s="75">
        <v>0</v>
      </c>
      <c r="BJ15" s="69"/>
      <c r="BK15" s="50"/>
      <c r="BL15" s="75">
        <v>0</v>
      </c>
      <c r="BM15" s="69"/>
      <c r="BN15" s="50"/>
      <c r="BO15" s="75">
        <v>0</v>
      </c>
      <c r="BP15" s="69"/>
      <c r="BQ15" s="50"/>
      <c r="BR15" s="75">
        <v>0</v>
      </c>
      <c r="BS15" s="69"/>
      <c r="BT15" s="50"/>
      <c r="BU15" s="75">
        <v>0</v>
      </c>
      <c r="BV15" s="69"/>
      <c r="BW15" s="50"/>
      <c r="BX15" s="75">
        <v>0</v>
      </c>
      <c r="BY15" s="69"/>
      <c r="BZ15" s="50"/>
      <c r="CA15" s="75">
        <v>0</v>
      </c>
      <c r="CB15" s="69"/>
      <c r="CC15" s="50"/>
      <c r="CD15" s="75">
        <v>0</v>
      </c>
      <c r="CE15" s="69"/>
      <c r="CF15" s="50"/>
      <c r="CG15" s="75">
        <v>0</v>
      </c>
      <c r="CH15" s="69"/>
      <c r="CI15" s="50"/>
      <c r="CJ15" s="75">
        <v>0</v>
      </c>
      <c r="CK15" s="69"/>
      <c r="CL15" s="50"/>
      <c r="CM15" s="75">
        <v>0</v>
      </c>
      <c r="CN15" s="69"/>
      <c r="CO15" s="50"/>
      <c r="CP15" s="75">
        <v>0</v>
      </c>
      <c r="CQ15" s="69"/>
      <c r="CR15" s="50"/>
      <c r="CS15" s="75">
        <v>0</v>
      </c>
      <c r="CT15" s="69"/>
      <c r="CU15" s="50"/>
      <c r="CV15" s="75">
        <v>0</v>
      </c>
      <c r="CW15" s="69"/>
      <c r="CX15" s="50"/>
      <c r="CY15" s="75">
        <v>0</v>
      </c>
      <c r="CZ15" s="69"/>
      <c r="DA15" s="50"/>
      <c r="DB15" s="75">
        <v>0</v>
      </c>
      <c r="DC15" s="69"/>
      <c r="DD15" s="50"/>
      <c r="DE15" s="75">
        <v>0</v>
      </c>
      <c r="DF15" s="72"/>
      <c r="DG15" s="50"/>
      <c r="DH15" s="75">
        <v>0</v>
      </c>
      <c r="DI15" s="69"/>
      <c r="DJ15" s="51">
        <v>28</v>
      </c>
      <c r="DK15" s="75">
        <v>1.035311517840636E-3</v>
      </c>
      <c r="DL15" s="69"/>
      <c r="DM15" s="51">
        <v>29</v>
      </c>
      <c r="DN15" s="75">
        <v>8.8487474445427634E-4</v>
      </c>
      <c r="DO15" s="69"/>
      <c r="DP15" s="51">
        <v>28</v>
      </c>
      <c r="DQ15" s="75">
        <v>1.0085365414400462E-3</v>
      </c>
      <c r="DR15" s="69"/>
      <c r="DS15" s="51">
        <v>32</v>
      </c>
      <c r="DT15" s="75">
        <v>1.2129942003714794E-3</v>
      </c>
      <c r="DU15" s="69"/>
      <c r="DV15" s="51">
        <v>83</v>
      </c>
      <c r="DW15" s="75">
        <v>3.3227911445614317E-3</v>
      </c>
      <c r="DX15" s="69"/>
      <c r="DY15" s="51">
        <v>86</v>
      </c>
      <c r="DZ15" s="75">
        <v>3.3585878309771149E-3</v>
      </c>
      <c r="EA15" s="69"/>
      <c r="EB15" s="51">
        <v>27</v>
      </c>
      <c r="EC15" s="75">
        <v>1.0145798887719825E-3</v>
      </c>
      <c r="ED15" s="69"/>
      <c r="EE15" s="51">
        <v>47</v>
      </c>
      <c r="EF15" s="75">
        <v>1.7878880097382836E-3</v>
      </c>
      <c r="EG15" s="69"/>
      <c r="EH15" s="51">
        <v>54</v>
      </c>
      <c r="EI15" s="75">
        <v>2.1525092677482363E-3</v>
      </c>
      <c r="EJ15" s="69"/>
      <c r="EK15" s="51">
        <v>105</v>
      </c>
      <c r="EL15" s="75">
        <v>4.1872706970808738E-3</v>
      </c>
      <c r="EM15" s="69"/>
      <c r="EN15" s="51">
        <v>992</v>
      </c>
      <c r="EO15" s="75">
        <v>4.0222195191177069E-2</v>
      </c>
      <c r="EP15" s="69"/>
      <c r="EQ15" s="51">
        <v>2520</v>
      </c>
      <c r="ER15" s="75">
        <v>0.11326860841423948</v>
      </c>
      <c r="ES15" s="69"/>
      <c r="ET15" s="51">
        <v>418</v>
      </c>
      <c r="EU15" s="75">
        <v>1.6462526091922336E-2</v>
      </c>
      <c r="EV15" s="69"/>
      <c r="EW15" s="51">
        <v>40</v>
      </c>
      <c r="EX15" s="75">
        <v>1.5536394002951914E-3</v>
      </c>
      <c r="EY15" s="69"/>
      <c r="EZ15" s="51">
        <v>91</v>
      </c>
      <c r="FA15" s="75">
        <v>3.8897200256465055E-3</v>
      </c>
      <c r="FB15" s="69"/>
      <c r="FC15" s="51">
        <v>37</v>
      </c>
      <c r="FD15" s="75">
        <v>1.5677301809245371E-3</v>
      </c>
      <c r="FE15" s="69"/>
      <c r="FF15" s="50"/>
      <c r="FG15" s="75">
        <v>0</v>
      </c>
      <c r="FH15" s="69"/>
      <c r="FI15" s="50"/>
      <c r="FJ15" s="75">
        <v>0</v>
      </c>
      <c r="FK15" s="69"/>
      <c r="FL15" s="50"/>
      <c r="FM15" s="75">
        <v>0</v>
      </c>
      <c r="FN15" s="69"/>
      <c r="FO15" s="50"/>
      <c r="FP15" s="75">
        <v>0</v>
      </c>
      <c r="FQ15" s="69"/>
      <c r="FR15" s="50"/>
      <c r="FS15" s="75">
        <v>0</v>
      </c>
      <c r="FT15" s="69"/>
      <c r="FU15" s="50"/>
      <c r="FV15" s="75">
        <v>0</v>
      </c>
      <c r="FW15" s="69"/>
      <c r="FX15" s="50"/>
      <c r="FY15" s="75">
        <v>0</v>
      </c>
      <c r="FZ15" s="69"/>
      <c r="GA15" s="50"/>
      <c r="GB15" s="75">
        <v>0</v>
      </c>
      <c r="GC15" s="69"/>
      <c r="GD15" s="50"/>
      <c r="GE15" s="75">
        <v>0</v>
      </c>
      <c r="GF15" s="69"/>
      <c r="GG15" s="50"/>
      <c r="GH15" s="75">
        <v>0</v>
      </c>
      <c r="GI15" s="69"/>
      <c r="GJ15" s="50"/>
      <c r="GK15" s="75">
        <v>0</v>
      </c>
      <c r="GL15" s="69"/>
      <c r="GM15" s="45"/>
      <c r="GN15" s="75">
        <v>0</v>
      </c>
      <c r="GO15" s="72"/>
      <c r="GP15" s="50"/>
      <c r="GQ15" s="75">
        <v>0</v>
      </c>
      <c r="GR15" s="69"/>
      <c r="GS15" s="50"/>
      <c r="GT15" s="75">
        <v>0</v>
      </c>
      <c r="GU15" s="69"/>
      <c r="GV15" s="50"/>
      <c r="GW15" s="75">
        <v>0</v>
      </c>
      <c r="GX15" s="69"/>
      <c r="GY15" s="50"/>
      <c r="GZ15" s="75">
        <v>0</v>
      </c>
      <c r="HA15" s="69"/>
      <c r="HB15" s="50"/>
      <c r="HC15" s="75">
        <v>0</v>
      </c>
      <c r="HD15" s="69"/>
      <c r="HE15" s="50"/>
      <c r="HF15" s="75">
        <v>0</v>
      </c>
      <c r="HG15" s="69"/>
      <c r="HH15" s="50"/>
      <c r="HI15" s="75">
        <v>0</v>
      </c>
      <c r="HJ15" s="69"/>
      <c r="HK15" s="50"/>
      <c r="HL15" s="75">
        <v>0</v>
      </c>
      <c r="HM15" s="69"/>
      <c r="HN15" s="50"/>
      <c r="HO15" s="75">
        <v>0</v>
      </c>
      <c r="HP15" s="69"/>
      <c r="HQ15" s="50"/>
      <c r="HR15" s="75">
        <v>0</v>
      </c>
      <c r="HS15" s="69"/>
      <c r="HT15" s="50"/>
      <c r="HU15" s="75">
        <v>0</v>
      </c>
      <c r="HV15" s="69"/>
      <c r="HW15" s="50"/>
      <c r="HX15" s="75">
        <v>0</v>
      </c>
      <c r="HY15" s="69"/>
      <c r="HZ15" s="50"/>
      <c r="IA15" s="75">
        <v>0</v>
      </c>
      <c r="IB15" s="69"/>
      <c r="IC15" s="50"/>
      <c r="ID15" s="75">
        <v>0</v>
      </c>
      <c r="IE15" s="69"/>
      <c r="IF15" s="50"/>
      <c r="IG15" s="75">
        <v>0</v>
      </c>
      <c r="IH15" s="69"/>
      <c r="II15" s="50"/>
      <c r="IJ15" s="75">
        <v>0</v>
      </c>
      <c r="IK15" s="69"/>
      <c r="IL15" s="50"/>
      <c r="IM15" s="75">
        <v>0</v>
      </c>
      <c r="IN15" s="69"/>
      <c r="IO15" s="50"/>
      <c r="IP15" s="75">
        <v>0</v>
      </c>
      <c r="IQ15" s="69"/>
      <c r="IR15" s="50"/>
      <c r="IS15" s="75">
        <v>0</v>
      </c>
      <c r="IT15" s="69"/>
      <c r="IU15" s="50"/>
      <c r="IV15" s="75">
        <v>0</v>
      </c>
      <c r="IW15" s="69"/>
      <c r="IX15" s="50"/>
      <c r="IY15" s="75">
        <v>0</v>
      </c>
      <c r="IZ15" s="69"/>
      <c r="JA15" s="50"/>
      <c r="JB15" s="75">
        <v>0</v>
      </c>
      <c r="JC15" s="69"/>
      <c r="JD15" s="50"/>
      <c r="JE15" s="75">
        <v>0</v>
      </c>
      <c r="JF15" s="69"/>
      <c r="JG15" s="50"/>
      <c r="JH15" s="75">
        <v>0</v>
      </c>
      <c r="JI15" s="69"/>
      <c r="JJ15" s="50"/>
      <c r="JK15" s="75">
        <v>0</v>
      </c>
      <c r="JL15" s="69"/>
      <c r="JM15" s="50"/>
      <c r="JN15" s="75">
        <v>0</v>
      </c>
      <c r="JO15" s="69"/>
      <c r="JP15" s="50"/>
      <c r="JQ15" s="75">
        <v>0</v>
      </c>
      <c r="JR15" s="69"/>
      <c r="JS15" s="50"/>
      <c r="JT15" s="75">
        <v>0</v>
      </c>
      <c r="JU15" s="69"/>
      <c r="JV15" s="50"/>
      <c r="JW15" s="75">
        <v>0</v>
      </c>
      <c r="JX15" s="69"/>
      <c r="JY15" s="50"/>
      <c r="JZ15" s="75">
        <v>0</v>
      </c>
      <c r="KA15" s="69"/>
      <c r="KB15" s="50"/>
      <c r="KC15" s="75">
        <v>0</v>
      </c>
      <c r="KD15" s="69"/>
      <c r="KE15" s="50"/>
      <c r="KF15" s="75">
        <v>0</v>
      </c>
      <c r="KG15" s="69"/>
      <c r="KH15" s="50"/>
      <c r="KI15" s="75">
        <v>0</v>
      </c>
      <c r="KJ15" s="69"/>
      <c r="KK15" s="50"/>
      <c r="KL15" s="75">
        <v>0</v>
      </c>
      <c r="KM15" s="69"/>
      <c r="KN15" s="50"/>
      <c r="KO15" s="75">
        <v>0</v>
      </c>
      <c r="KP15" s="69"/>
      <c r="KQ15" s="50"/>
      <c r="KR15" s="75">
        <v>0</v>
      </c>
      <c r="KS15" s="69"/>
      <c r="KT15" s="50"/>
      <c r="KU15" s="75">
        <v>0</v>
      </c>
      <c r="KV15" s="69"/>
      <c r="KW15" s="50"/>
      <c r="KX15" s="75">
        <v>0</v>
      </c>
      <c r="KY15" s="69"/>
      <c r="KZ15" s="50"/>
      <c r="LA15" s="75">
        <v>0</v>
      </c>
      <c r="LB15" s="69"/>
      <c r="LC15" s="50"/>
      <c r="LD15" s="75">
        <v>0</v>
      </c>
      <c r="LE15" s="69"/>
      <c r="LF15" s="50"/>
      <c r="LG15" s="75">
        <v>0</v>
      </c>
      <c r="LH15" s="69"/>
      <c r="LI15" s="50"/>
      <c r="LJ15" s="75">
        <v>0</v>
      </c>
      <c r="LK15" s="69"/>
      <c r="LL15" s="50"/>
      <c r="LM15" s="75">
        <v>0</v>
      </c>
      <c r="LN15" s="69"/>
      <c r="LO15" s="50"/>
      <c r="LP15" s="75">
        <v>0</v>
      </c>
      <c r="LQ15" s="69"/>
      <c r="LR15" s="50"/>
      <c r="LS15" s="75">
        <v>0</v>
      </c>
      <c r="LT15" s="69"/>
      <c r="LU15" s="50"/>
      <c r="LV15" s="75">
        <v>0</v>
      </c>
      <c r="LW15" s="69"/>
      <c r="LX15" s="50"/>
      <c r="LY15" s="75">
        <v>0</v>
      </c>
      <c r="LZ15" s="69"/>
      <c r="MA15" s="50"/>
      <c r="MB15" s="75">
        <v>0</v>
      </c>
      <c r="MC15" s="69"/>
      <c r="MD15" s="50"/>
      <c r="ME15" s="75">
        <v>0</v>
      </c>
      <c r="MF15" s="69"/>
      <c r="MG15" s="50"/>
      <c r="MH15" s="75">
        <v>0</v>
      </c>
      <c r="MI15" s="69"/>
      <c r="MJ15" s="50"/>
      <c r="MK15" s="75">
        <v>0</v>
      </c>
      <c r="ML15" s="69"/>
      <c r="MM15" s="50"/>
      <c r="MN15" s="75">
        <v>0</v>
      </c>
      <c r="MO15" s="69"/>
      <c r="MP15" s="50"/>
      <c r="MQ15" s="75">
        <v>0</v>
      </c>
      <c r="MR15" s="69"/>
      <c r="MS15" s="50"/>
      <c r="MT15" s="75">
        <v>0</v>
      </c>
      <c r="MU15" s="69"/>
      <c r="MV15" s="50"/>
      <c r="MW15" s="75">
        <v>0</v>
      </c>
      <c r="MX15" s="69"/>
      <c r="MY15" s="50"/>
      <c r="MZ15" s="75">
        <v>0</v>
      </c>
      <c r="NA15" s="69"/>
      <c r="NB15" s="50"/>
      <c r="NC15" s="75">
        <v>0</v>
      </c>
      <c r="ND15" s="69"/>
      <c r="NE15" s="50"/>
      <c r="NF15" s="75">
        <v>0</v>
      </c>
      <c r="NG15" s="69"/>
      <c r="NH15" s="50"/>
      <c r="NI15" s="75">
        <v>0</v>
      </c>
      <c r="NJ15" s="69"/>
      <c r="NK15" s="50"/>
      <c r="NL15" s="75">
        <v>0</v>
      </c>
      <c r="NM15" s="69"/>
      <c r="NN15" s="50"/>
      <c r="NO15" s="75">
        <v>0</v>
      </c>
      <c r="NP15" s="69"/>
      <c r="NQ15" s="50"/>
      <c r="NR15" s="75">
        <v>0</v>
      </c>
      <c r="NS15" s="69"/>
      <c r="NT15" s="50"/>
      <c r="NU15" s="75">
        <v>0</v>
      </c>
      <c r="NV15" s="69"/>
      <c r="NW15" s="50"/>
      <c r="NX15" s="75">
        <v>0</v>
      </c>
      <c r="NY15" s="69"/>
      <c r="NZ15" s="50"/>
      <c r="OA15" s="75">
        <v>0</v>
      </c>
      <c r="OB15" s="69"/>
      <c r="OC15" s="50"/>
      <c r="OD15" s="75">
        <v>0</v>
      </c>
      <c r="OE15" s="69"/>
      <c r="OF15" s="50"/>
      <c r="OG15" s="75">
        <v>0</v>
      </c>
      <c r="OH15" s="69"/>
      <c r="OI15" s="50"/>
      <c r="OJ15" s="75">
        <v>0</v>
      </c>
      <c r="OK15" s="69"/>
      <c r="OL15" s="50"/>
      <c r="OM15" s="75">
        <v>0</v>
      </c>
      <c r="ON15" s="69"/>
      <c r="OO15" s="50"/>
      <c r="OP15" s="75">
        <v>0</v>
      </c>
      <c r="OQ15" s="69"/>
      <c r="OR15" s="50"/>
      <c r="OS15" s="75">
        <v>0</v>
      </c>
      <c r="OT15" s="69"/>
      <c r="OU15" s="50"/>
      <c r="OV15" s="75">
        <v>0</v>
      </c>
      <c r="OW15" s="69"/>
      <c r="OX15" s="50"/>
      <c r="OY15" s="75">
        <v>0</v>
      </c>
      <c r="OZ15" s="69"/>
      <c r="PA15" s="50"/>
      <c r="PB15" s="75">
        <v>0</v>
      </c>
      <c r="PC15" s="69"/>
      <c r="PD15" s="50"/>
      <c r="PE15" s="75">
        <v>0</v>
      </c>
      <c r="PF15" s="69"/>
      <c r="PG15" s="50"/>
      <c r="PH15" s="75">
        <v>0</v>
      </c>
      <c r="PI15" s="69"/>
      <c r="PJ15" s="50"/>
      <c r="PK15" s="75">
        <v>0</v>
      </c>
      <c r="PL15" s="69"/>
      <c r="PM15" s="50"/>
      <c r="PN15" s="75">
        <v>0</v>
      </c>
      <c r="PO15" s="69"/>
      <c r="PP15" s="50"/>
      <c r="PQ15" s="75">
        <v>0</v>
      </c>
      <c r="PR15" s="69"/>
      <c r="PS15" s="50"/>
      <c r="PT15" s="75">
        <v>0</v>
      </c>
      <c r="PU15" s="69"/>
      <c r="PV15" s="50"/>
      <c r="PW15" s="75">
        <v>0</v>
      </c>
      <c r="PX15" s="69"/>
      <c r="PY15" s="50"/>
      <c r="PZ15" s="75">
        <v>0</v>
      </c>
      <c r="QA15" s="69"/>
      <c r="QB15" s="50"/>
      <c r="QC15" s="75">
        <v>0</v>
      </c>
      <c r="QD15" s="69"/>
      <c r="QE15" s="50"/>
      <c r="QF15" s="75">
        <v>0</v>
      </c>
      <c r="QG15" s="69"/>
      <c r="QH15" s="50"/>
      <c r="QI15" s="75">
        <v>0</v>
      </c>
      <c r="QJ15" s="69"/>
      <c r="QK15" s="50"/>
      <c r="QL15" s="75">
        <v>0</v>
      </c>
      <c r="QM15" s="69"/>
      <c r="QN15" s="50"/>
      <c r="QO15" s="75">
        <v>0</v>
      </c>
      <c r="QP15" s="69"/>
      <c r="QQ15" s="50"/>
      <c r="QR15" s="75">
        <v>0</v>
      </c>
      <c r="QS15" s="69"/>
      <c r="QT15" s="50"/>
      <c r="QU15" s="75">
        <v>0</v>
      </c>
      <c r="QV15" s="69"/>
      <c r="QW15" s="50"/>
      <c r="QX15" s="75">
        <v>0</v>
      </c>
      <c r="QY15" s="69"/>
      <c r="QZ15" s="50"/>
      <c r="RA15" s="75">
        <v>0</v>
      </c>
      <c r="RB15" s="69"/>
      <c r="RC15" s="50"/>
      <c r="RD15" s="75">
        <v>0</v>
      </c>
      <c r="RE15" s="69"/>
      <c r="RF15" s="50"/>
      <c r="RG15" s="75">
        <v>0</v>
      </c>
      <c r="RH15" s="69"/>
      <c r="RI15" s="50"/>
      <c r="RJ15" s="75">
        <v>0</v>
      </c>
      <c r="RK15" s="69"/>
      <c r="RL15" s="50"/>
      <c r="RM15" s="75">
        <v>0</v>
      </c>
      <c r="RN15" s="69"/>
      <c r="RO15" s="50"/>
      <c r="RP15" s="75">
        <v>0</v>
      </c>
      <c r="RQ15" s="69"/>
      <c r="RR15" s="50"/>
      <c r="RS15" s="75">
        <v>0</v>
      </c>
      <c r="RT15" s="69"/>
      <c r="RU15" s="50"/>
      <c r="RV15" s="75">
        <v>0</v>
      </c>
      <c r="RW15" s="69"/>
      <c r="RX15" s="50"/>
      <c r="RY15" s="75">
        <v>0</v>
      </c>
      <c r="RZ15" s="69"/>
      <c r="SA15" s="50"/>
      <c r="SB15" s="75">
        <v>0</v>
      </c>
      <c r="SC15" s="69"/>
      <c r="SD15" s="50"/>
      <c r="SE15" s="75">
        <v>0</v>
      </c>
      <c r="SF15" s="69"/>
      <c r="SG15" s="50"/>
      <c r="SH15" s="75">
        <v>0</v>
      </c>
      <c r="SI15" s="69"/>
      <c r="SJ15" s="50"/>
      <c r="SK15" s="75">
        <v>0</v>
      </c>
      <c r="SL15" s="69"/>
      <c r="SM15" s="50"/>
      <c r="SN15" s="75">
        <v>0</v>
      </c>
      <c r="SO15" s="69"/>
      <c r="SP15" s="50"/>
      <c r="SQ15" s="75">
        <v>0</v>
      </c>
      <c r="SR15" s="69"/>
      <c r="SS15" s="50"/>
      <c r="ST15" s="75">
        <v>0</v>
      </c>
      <c r="SU15" s="69"/>
      <c r="SV15" s="50"/>
      <c r="SW15" s="75">
        <v>0</v>
      </c>
      <c r="SX15" s="69"/>
      <c r="SY15" s="50"/>
      <c r="SZ15" s="75">
        <v>0</v>
      </c>
      <c r="TA15" s="69"/>
      <c r="TB15" s="50"/>
      <c r="TC15" s="75">
        <v>0</v>
      </c>
      <c r="TD15" s="69"/>
      <c r="TE15" s="50"/>
      <c r="TF15" s="75">
        <v>0</v>
      </c>
      <c r="TG15" s="69"/>
      <c r="TH15" s="50"/>
      <c r="TI15" s="75">
        <v>0</v>
      </c>
      <c r="TJ15" s="69"/>
      <c r="TK15" s="50"/>
      <c r="TL15" s="75">
        <v>0</v>
      </c>
      <c r="TM15" s="69"/>
      <c r="TN15" s="50"/>
      <c r="TO15" s="75">
        <v>0</v>
      </c>
      <c r="TP15" s="69"/>
      <c r="TQ15" s="50"/>
      <c r="TR15" s="75">
        <v>0</v>
      </c>
      <c r="TS15" s="69"/>
      <c r="TT15" s="50"/>
      <c r="TU15" s="75">
        <v>0</v>
      </c>
      <c r="TV15" s="69"/>
      <c r="TW15" s="50"/>
      <c r="TX15" s="75">
        <v>0</v>
      </c>
      <c r="TY15" s="69"/>
      <c r="TZ15" s="50"/>
      <c r="UA15" s="75">
        <v>0</v>
      </c>
      <c r="UB15" s="69"/>
      <c r="UC15" s="50"/>
      <c r="UD15" s="75">
        <v>0</v>
      </c>
      <c r="UE15" s="69"/>
      <c r="UF15" s="50"/>
      <c r="UG15" s="75">
        <v>0</v>
      </c>
      <c r="UH15" s="69"/>
      <c r="UI15" s="50"/>
      <c r="UJ15" s="75">
        <v>0</v>
      </c>
      <c r="UK15" s="69"/>
      <c r="UL15" s="50"/>
      <c r="UM15" s="75">
        <v>0</v>
      </c>
      <c r="UN15" s="69"/>
      <c r="UO15" s="50"/>
      <c r="UP15" s="75">
        <v>0</v>
      </c>
      <c r="UQ15" s="69"/>
      <c r="UR15" s="50"/>
      <c r="US15" s="75">
        <v>0</v>
      </c>
      <c r="UT15" s="69"/>
      <c r="UU15" s="50"/>
      <c r="UV15" s="75">
        <v>0</v>
      </c>
      <c r="UW15" s="69"/>
      <c r="UX15" s="50"/>
      <c r="UY15" s="75">
        <v>0</v>
      </c>
      <c r="UZ15" s="69"/>
      <c r="VA15" s="50"/>
      <c r="VB15" s="75">
        <v>0</v>
      </c>
      <c r="VC15" s="69"/>
      <c r="VD15" s="50"/>
      <c r="VE15" s="75">
        <v>0</v>
      </c>
      <c r="VF15" s="69"/>
      <c r="VG15" s="50"/>
      <c r="VH15" s="75">
        <v>0</v>
      </c>
      <c r="VI15" s="69"/>
      <c r="VJ15" s="50"/>
      <c r="VK15" s="75">
        <v>0</v>
      </c>
      <c r="VL15" s="69"/>
      <c r="VM15" s="50"/>
      <c r="VN15" s="75">
        <v>0</v>
      </c>
      <c r="VO15" s="69"/>
      <c r="VP15" s="50"/>
      <c r="VQ15" s="75">
        <v>0</v>
      </c>
      <c r="VR15" s="69"/>
      <c r="VS15" s="50"/>
      <c r="VT15" s="75">
        <v>0</v>
      </c>
      <c r="VU15" s="69"/>
      <c r="VV15" s="50"/>
      <c r="VW15" s="75">
        <v>0</v>
      </c>
      <c r="VX15" s="69"/>
      <c r="VY15" s="50"/>
      <c r="VZ15" s="75">
        <v>0</v>
      </c>
      <c r="WA15" s="69"/>
      <c r="WB15" s="50"/>
      <c r="WC15" s="75">
        <v>0</v>
      </c>
      <c r="WD15" s="69"/>
      <c r="WE15" s="50"/>
      <c r="WF15" s="75">
        <v>0</v>
      </c>
      <c r="WG15" s="69"/>
      <c r="WH15" s="50"/>
      <c r="WI15" s="75">
        <v>0</v>
      </c>
      <c r="WJ15" s="69"/>
      <c r="WK15" s="50"/>
      <c r="WL15" s="75">
        <v>0</v>
      </c>
      <c r="WM15" s="69"/>
      <c r="WN15" s="50"/>
      <c r="WO15" s="75">
        <v>0</v>
      </c>
      <c r="WP15" s="69"/>
      <c r="WQ15" s="50"/>
      <c r="WR15" s="75">
        <v>0</v>
      </c>
      <c r="WS15" s="69"/>
      <c r="WT15" s="50"/>
      <c r="WU15" s="75">
        <v>0</v>
      </c>
      <c r="WV15" s="69"/>
      <c r="WW15" s="50"/>
      <c r="WX15" s="75">
        <v>0</v>
      </c>
      <c r="WY15" s="69"/>
      <c r="WZ15" s="50"/>
      <c r="XA15" s="75">
        <v>0</v>
      </c>
      <c r="XB15" s="69"/>
      <c r="XC15" s="50"/>
      <c r="XD15" s="75">
        <v>0</v>
      </c>
      <c r="XE15" s="69"/>
      <c r="XF15" s="50"/>
      <c r="XG15" s="75">
        <v>0</v>
      </c>
      <c r="XH15" s="69"/>
      <c r="XI15" s="50"/>
      <c r="XJ15" s="75">
        <v>0</v>
      </c>
      <c r="XK15" s="69"/>
      <c r="XL15" s="50"/>
      <c r="XM15" s="75">
        <v>0</v>
      </c>
      <c r="XN15" s="69"/>
      <c r="XO15" s="50"/>
      <c r="XP15" s="75">
        <v>0</v>
      </c>
      <c r="XQ15" s="69"/>
      <c r="XR15" s="50"/>
      <c r="XS15" s="75">
        <v>0</v>
      </c>
      <c r="XT15" s="69"/>
      <c r="XU15" s="50"/>
      <c r="XV15" s="75">
        <v>0</v>
      </c>
      <c r="XW15" s="69"/>
      <c r="XX15" s="50"/>
      <c r="XY15" s="75">
        <v>0</v>
      </c>
      <c r="XZ15" s="69"/>
      <c r="YA15" s="50"/>
      <c r="YB15" s="75">
        <v>0</v>
      </c>
      <c r="YC15" s="69"/>
      <c r="YD15" s="50"/>
      <c r="YE15" s="75">
        <v>0</v>
      </c>
      <c r="YF15" s="69"/>
      <c r="YG15" s="50"/>
      <c r="YH15" s="75">
        <v>0</v>
      </c>
      <c r="YI15" s="69"/>
      <c r="YJ15" s="50"/>
      <c r="YK15" s="75">
        <v>0</v>
      </c>
      <c r="YL15" s="69"/>
      <c r="YM15" s="50"/>
      <c r="YN15" s="75">
        <v>0</v>
      </c>
      <c r="YO15" s="69"/>
      <c r="YP15" s="50"/>
      <c r="YQ15" s="75">
        <v>0</v>
      </c>
      <c r="YR15" s="69"/>
      <c r="YS15" s="50"/>
      <c r="YT15" s="75">
        <v>0</v>
      </c>
      <c r="YU15" s="69"/>
      <c r="YV15" s="50"/>
      <c r="YW15" s="75">
        <v>0</v>
      </c>
      <c r="YX15" s="69"/>
      <c r="YY15" s="50"/>
      <c r="YZ15" s="75">
        <v>0</v>
      </c>
      <c r="ZA15" s="69"/>
      <c r="ZB15" s="50"/>
      <c r="ZC15" s="75">
        <v>0</v>
      </c>
      <c r="ZD15" s="69"/>
      <c r="ZE15" s="50"/>
      <c r="ZF15" s="75">
        <v>0</v>
      </c>
      <c r="ZG15" s="69"/>
      <c r="ZH15" s="50"/>
      <c r="ZI15" s="75">
        <v>0</v>
      </c>
      <c r="ZJ15" s="69"/>
      <c r="ZK15" s="50"/>
      <c r="ZL15" s="75">
        <v>0</v>
      </c>
      <c r="ZM15" s="69"/>
      <c r="ZN15" s="50"/>
      <c r="ZO15" s="75">
        <v>0</v>
      </c>
      <c r="ZP15" s="69"/>
      <c r="ZQ15" s="50"/>
      <c r="ZR15" s="75">
        <v>0</v>
      </c>
      <c r="ZS15" s="69"/>
      <c r="ZT15" s="50"/>
      <c r="ZU15" s="75">
        <v>0</v>
      </c>
      <c r="ZV15" s="69"/>
      <c r="ZW15" s="50"/>
      <c r="ZX15" s="75">
        <v>0</v>
      </c>
      <c r="ZY15" s="69"/>
      <c r="ZZ15" s="50"/>
      <c r="AAA15" s="75">
        <v>0</v>
      </c>
      <c r="AAB15" s="69"/>
      <c r="AAC15" s="50"/>
      <c r="AAD15" s="75">
        <v>0</v>
      </c>
      <c r="AAE15" s="69"/>
      <c r="AAF15" s="50"/>
      <c r="AAG15" s="75">
        <v>0</v>
      </c>
      <c r="AAH15" s="69"/>
      <c r="AAI15" s="50"/>
      <c r="AAJ15" s="75">
        <v>0</v>
      </c>
      <c r="AAK15" s="69"/>
      <c r="AAL15" s="50"/>
      <c r="AAM15" s="75">
        <v>0</v>
      </c>
      <c r="AAN15" s="69"/>
      <c r="AAO15" s="50"/>
      <c r="AAP15" s="75">
        <v>0</v>
      </c>
      <c r="AAQ15" s="69"/>
      <c r="AAR15" s="50"/>
      <c r="AAS15" s="75">
        <v>0</v>
      </c>
      <c r="AAT15" s="69"/>
      <c r="AAU15" s="50"/>
      <c r="AAV15" s="75">
        <v>0</v>
      </c>
      <c r="AAW15" s="69"/>
      <c r="AAX15" s="50"/>
      <c r="AAY15" s="75">
        <v>0</v>
      </c>
      <c r="AAZ15" s="69"/>
      <c r="ABA15" s="50"/>
      <c r="ABB15" s="75">
        <v>0</v>
      </c>
      <c r="ABC15" s="69"/>
      <c r="ABD15" s="50"/>
      <c r="ABE15" s="75">
        <v>0</v>
      </c>
      <c r="ABF15" s="69"/>
      <c r="ABG15" s="50"/>
      <c r="ABH15" s="75">
        <v>0</v>
      </c>
      <c r="ABI15" s="69"/>
      <c r="ABJ15" s="50"/>
      <c r="ABK15" s="75">
        <v>0</v>
      </c>
      <c r="ABL15" s="69"/>
      <c r="ABM15" s="50"/>
      <c r="ABN15" s="75">
        <v>0</v>
      </c>
      <c r="ABO15" s="69"/>
      <c r="ABP15" s="50"/>
      <c r="ABQ15" s="75">
        <v>0</v>
      </c>
      <c r="ABR15" s="69"/>
      <c r="ABS15" s="50"/>
      <c r="ABT15" s="75">
        <v>0</v>
      </c>
      <c r="ABU15" s="69"/>
      <c r="ABV15" s="50"/>
      <c r="ABW15" s="75">
        <v>0</v>
      </c>
      <c r="ABX15" s="69"/>
      <c r="ABY15" s="50"/>
      <c r="ABZ15" s="75">
        <v>0</v>
      </c>
      <c r="ACA15" s="69"/>
      <c r="ACB15" s="50"/>
      <c r="ACC15" s="75">
        <v>0</v>
      </c>
      <c r="ACD15" s="69"/>
      <c r="ACE15" s="50"/>
      <c r="ACF15" s="75">
        <v>0</v>
      </c>
      <c r="ACG15" s="69"/>
      <c r="ACH15" s="50"/>
      <c r="ACI15" s="75">
        <v>0</v>
      </c>
      <c r="ACJ15" s="69"/>
      <c r="ACK15" s="50"/>
      <c r="ACL15" s="75">
        <v>0</v>
      </c>
      <c r="ACM15" s="69"/>
      <c r="ACN15" s="50"/>
      <c r="ACO15" s="75">
        <v>0</v>
      </c>
      <c r="ACP15" s="69"/>
      <c r="ACQ15" s="50"/>
      <c r="ACR15" s="75">
        <v>0</v>
      </c>
      <c r="ACS15" s="69"/>
      <c r="ACT15" s="50"/>
      <c r="ACU15" s="75">
        <v>0</v>
      </c>
      <c r="ACV15" s="69"/>
      <c r="ACW15" s="50"/>
      <c r="ACX15" s="75">
        <v>0</v>
      </c>
      <c r="ACY15" s="69"/>
      <c r="ACZ15" s="50"/>
      <c r="ADA15" s="75">
        <v>0</v>
      </c>
      <c r="ADB15" s="69"/>
      <c r="ADC15" s="50"/>
      <c r="ADD15" s="75">
        <v>0</v>
      </c>
      <c r="ADE15" s="69"/>
      <c r="ADF15" s="50"/>
      <c r="ADG15" s="75">
        <v>0</v>
      </c>
      <c r="ADH15" s="69"/>
      <c r="ADI15" s="50"/>
      <c r="ADJ15" s="75">
        <v>0</v>
      </c>
      <c r="ADK15" s="69"/>
      <c r="ADL15" s="50"/>
      <c r="ADM15" s="75">
        <v>0</v>
      </c>
      <c r="ADN15" s="69"/>
      <c r="ADO15" s="50"/>
      <c r="ADP15" s="75">
        <v>0</v>
      </c>
      <c r="ADQ15" s="69"/>
      <c r="ADR15" s="50"/>
      <c r="ADS15" s="75">
        <v>0</v>
      </c>
      <c r="ADT15" s="69"/>
      <c r="ADU15" s="50"/>
      <c r="ADV15" s="75">
        <v>0</v>
      </c>
      <c r="ADW15" s="69"/>
      <c r="ADX15" s="50"/>
      <c r="ADY15" s="75">
        <v>0</v>
      </c>
      <c r="ADZ15" s="69"/>
      <c r="AEA15" s="50"/>
      <c r="AEB15" s="75">
        <v>0</v>
      </c>
      <c r="AEC15" s="69"/>
      <c r="AED15" s="50"/>
      <c r="AEE15" s="75">
        <v>0</v>
      </c>
      <c r="AEF15" s="69"/>
      <c r="AEG15" s="50"/>
      <c r="AEH15" s="75">
        <v>0</v>
      </c>
      <c r="AEI15" s="69"/>
      <c r="AEJ15" s="50"/>
      <c r="AEK15" s="75">
        <v>0</v>
      </c>
      <c r="AEL15" s="69"/>
      <c r="AEM15" s="50"/>
      <c r="AEN15" s="75">
        <v>0</v>
      </c>
      <c r="AEO15" s="69"/>
      <c r="AEP15" s="50"/>
      <c r="AEQ15" s="75">
        <v>0</v>
      </c>
      <c r="AER15" s="69"/>
      <c r="AES15" s="50"/>
      <c r="AET15" s="75">
        <v>0</v>
      </c>
      <c r="AEU15" s="69"/>
      <c r="AEV15" s="50"/>
      <c r="AEW15" s="75">
        <v>0</v>
      </c>
      <c r="AEX15" s="69"/>
      <c r="AEY15" s="50"/>
      <c r="AEZ15" s="75">
        <v>0</v>
      </c>
      <c r="AFA15" s="69"/>
      <c r="AFB15" s="50"/>
      <c r="AFC15" s="75">
        <v>0</v>
      </c>
      <c r="AFD15" s="69"/>
      <c r="AFE15" s="50"/>
      <c r="AFF15" s="75">
        <v>0</v>
      </c>
      <c r="AFG15" s="69"/>
      <c r="AFH15" s="50"/>
      <c r="AFI15" s="75">
        <v>0</v>
      </c>
      <c r="AFJ15" s="69"/>
      <c r="AFK15" s="50"/>
      <c r="AFL15" s="75">
        <v>0</v>
      </c>
      <c r="AFM15" s="69"/>
      <c r="AFN15" s="50"/>
      <c r="AFO15" s="75">
        <v>0</v>
      </c>
      <c r="AFP15" s="69"/>
      <c r="AFQ15" s="50"/>
      <c r="AFR15" s="75">
        <v>0</v>
      </c>
      <c r="AFS15" s="69"/>
      <c r="AFT15" s="50"/>
      <c r="AFU15" s="75">
        <v>0</v>
      </c>
      <c r="AFV15" s="69"/>
      <c r="AFW15" s="50"/>
      <c r="AFX15" s="75">
        <v>0</v>
      </c>
      <c r="AFY15" s="69"/>
      <c r="AFZ15" s="50"/>
      <c r="AGA15" s="75">
        <v>0</v>
      </c>
      <c r="AGB15" s="69"/>
      <c r="AGC15" s="50"/>
      <c r="AGD15" s="75">
        <v>0</v>
      </c>
      <c r="AGE15" s="69"/>
      <c r="AGF15" s="50"/>
      <c r="AGG15" s="75">
        <v>0</v>
      </c>
      <c r="AGH15" s="69"/>
      <c r="AGI15" s="50"/>
      <c r="AGJ15" s="75">
        <v>0</v>
      </c>
      <c r="AGK15" s="69"/>
      <c r="AGL15" s="50"/>
      <c r="AGM15" s="75">
        <v>0</v>
      </c>
      <c r="AGN15" s="69"/>
      <c r="AGO15" s="50"/>
      <c r="AGP15" s="75">
        <v>0</v>
      </c>
      <c r="AGQ15" s="69"/>
      <c r="AGR15" s="50"/>
      <c r="AGS15" s="75">
        <v>0</v>
      </c>
      <c r="AGT15" s="69"/>
      <c r="AGU15" s="50"/>
      <c r="AGV15" s="75">
        <v>0</v>
      </c>
      <c r="AGW15" s="69"/>
      <c r="AGX15" s="50"/>
      <c r="AGY15" s="75">
        <v>0</v>
      </c>
      <c r="AGZ15" s="69"/>
      <c r="AHA15" s="50"/>
      <c r="AHB15" s="75">
        <v>0</v>
      </c>
      <c r="AHC15" s="69"/>
      <c r="AHD15" s="50"/>
      <c r="AHE15" s="75">
        <v>0</v>
      </c>
      <c r="AHF15" s="69"/>
      <c r="AHG15" s="50"/>
      <c r="AHH15" s="75">
        <v>0</v>
      </c>
      <c r="AHI15" s="69"/>
      <c r="AHJ15" s="50"/>
      <c r="AHK15" s="75">
        <v>0</v>
      </c>
      <c r="AHL15" s="69"/>
      <c r="AHM15" s="50"/>
      <c r="AHN15" s="75">
        <v>0</v>
      </c>
      <c r="AHO15" s="69"/>
      <c r="AHP15" s="50"/>
      <c r="AHQ15" s="75">
        <v>0</v>
      </c>
      <c r="AHR15" s="69"/>
      <c r="AHS15" s="84">
        <f t="shared" si="0"/>
        <v>0</v>
      </c>
      <c r="AHT15" s="41">
        <v>4617</v>
      </c>
      <c r="AHU15" s="29">
        <v>5110</v>
      </c>
      <c r="AHV15" s="78">
        <f t="shared" si="1"/>
        <v>9727</v>
      </c>
      <c r="AHW15" s="80"/>
      <c r="AHX15" s="2" t="str">
        <f t="shared" si="2"/>
        <v/>
      </c>
      <c r="AHY15" s="2"/>
      <c r="AHZ15" s="81" t="str">
        <f t="shared" si="3"/>
        <v/>
      </c>
      <c r="AIA15" s="2" t="str">
        <f t="shared" si="4"/>
        <v/>
      </c>
      <c r="AIB15" s="81" t="str">
        <f t="shared" si="5"/>
        <v/>
      </c>
      <c r="AIC15" s="2" t="str">
        <f t="shared" si="6"/>
        <v/>
      </c>
      <c r="AID15" s="2" t="str">
        <f t="shared" si="7"/>
        <v/>
      </c>
      <c r="AIE15" s="35" t="str">
        <f t="shared" si="8"/>
        <v/>
      </c>
    </row>
    <row r="16" spans="1:915" ht="15" customHeight="1" x14ac:dyDescent="0.2">
      <c r="A16" s="3" t="s">
        <v>372</v>
      </c>
      <c r="B16" s="53" t="s">
        <v>430</v>
      </c>
      <c r="C16" s="50"/>
      <c r="D16" s="75">
        <v>0</v>
      </c>
      <c r="E16" s="69"/>
      <c r="F16" s="50"/>
      <c r="G16" s="75">
        <v>0</v>
      </c>
      <c r="H16" s="69"/>
      <c r="I16" s="50"/>
      <c r="J16" s="75">
        <v>0</v>
      </c>
      <c r="K16" s="69"/>
      <c r="L16" s="50"/>
      <c r="M16" s="75">
        <v>0</v>
      </c>
      <c r="N16" s="69"/>
      <c r="O16" s="50"/>
      <c r="P16" s="75">
        <v>0</v>
      </c>
      <c r="Q16" s="69"/>
      <c r="R16" s="50"/>
      <c r="S16" s="75">
        <v>0</v>
      </c>
      <c r="T16" s="69"/>
      <c r="U16" s="50"/>
      <c r="V16" s="75">
        <v>0</v>
      </c>
      <c r="W16" s="69"/>
      <c r="X16" s="50"/>
      <c r="Y16" s="75">
        <v>0</v>
      </c>
      <c r="Z16" s="69"/>
      <c r="AA16" s="50"/>
      <c r="AB16" s="75">
        <v>0</v>
      </c>
      <c r="AC16" s="69"/>
      <c r="AD16" s="50"/>
      <c r="AE16" s="75">
        <v>0</v>
      </c>
      <c r="AF16" s="69"/>
      <c r="AG16" s="50"/>
      <c r="AH16" s="75">
        <v>0</v>
      </c>
      <c r="AI16" s="69"/>
      <c r="AJ16" s="50"/>
      <c r="AK16" s="75">
        <v>0</v>
      </c>
      <c r="AL16" s="69"/>
      <c r="AM16" s="50"/>
      <c r="AN16" s="75">
        <v>0</v>
      </c>
      <c r="AO16" s="69"/>
      <c r="AP16" s="50"/>
      <c r="AQ16" s="75">
        <v>0</v>
      </c>
      <c r="AR16" s="69"/>
      <c r="AS16" s="50"/>
      <c r="AT16" s="75">
        <v>0</v>
      </c>
      <c r="AU16" s="69"/>
      <c r="AV16" s="50"/>
      <c r="AW16" s="75">
        <v>0</v>
      </c>
      <c r="AX16" s="69"/>
      <c r="AY16" s="50"/>
      <c r="AZ16" s="75">
        <v>0</v>
      </c>
      <c r="BA16" s="69"/>
      <c r="BB16" s="50"/>
      <c r="BC16" s="75">
        <v>0</v>
      </c>
      <c r="BD16" s="69"/>
      <c r="BE16" s="50"/>
      <c r="BF16" s="75">
        <v>0</v>
      </c>
      <c r="BG16" s="69"/>
      <c r="BH16" s="50"/>
      <c r="BI16" s="75">
        <v>0</v>
      </c>
      <c r="BJ16" s="69"/>
      <c r="BK16" s="50"/>
      <c r="BL16" s="75">
        <v>0</v>
      </c>
      <c r="BM16" s="69"/>
      <c r="BN16" s="50"/>
      <c r="BO16" s="75">
        <v>0</v>
      </c>
      <c r="BP16" s="69"/>
      <c r="BQ16" s="50"/>
      <c r="BR16" s="75">
        <v>0</v>
      </c>
      <c r="BS16" s="69"/>
      <c r="BT16" s="50"/>
      <c r="BU16" s="75">
        <v>0</v>
      </c>
      <c r="BV16" s="69"/>
      <c r="BW16" s="50"/>
      <c r="BX16" s="75">
        <v>0</v>
      </c>
      <c r="BY16" s="69"/>
      <c r="BZ16" s="50"/>
      <c r="CA16" s="75">
        <v>0</v>
      </c>
      <c r="CB16" s="69"/>
      <c r="CC16" s="50"/>
      <c r="CD16" s="75">
        <v>0</v>
      </c>
      <c r="CE16" s="69"/>
      <c r="CF16" s="50"/>
      <c r="CG16" s="75">
        <v>0</v>
      </c>
      <c r="CH16" s="69"/>
      <c r="CI16" s="50"/>
      <c r="CJ16" s="75">
        <v>0</v>
      </c>
      <c r="CK16" s="69"/>
      <c r="CL16" s="50"/>
      <c r="CM16" s="75">
        <v>0</v>
      </c>
      <c r="CN16" s="69"/>
      <c r="CO16" s="50"/>
      <c r="CP16" s="75">
        <v>0</v>
      </c>
      <c r="CQ16" s="69"/>
      <c r="CR16" s="50"/>
      <c r="CS16" s="75">
        <v>0</v>
      </c>
      <c r="CT16" s="69"/>
      <c r="CU16" s="50"/>
      <c r="CV16" s="75">
        <v>0</v>
      </c>
      <c r="CW16" s="69"/>
      <c r="CX16" s="50"/>
      <c r="CY16" s="75">
        <v>0</v>
      </c>
      <c r="CZ16" s="69"/>
      <c r="DA16" s="50"/>
      <c r="DB16" s="75">
        <v>0</v>
      </c>
      <c r="DC16" s="69"/>
      <c r="DD16" s="50"/>
      <c r="DE16" s="75">
        <v>0</v>
      </c>
      <c r="DF16" s="72"/>
      <c r="DG16" s="50"/>
      <c r="DH16" s="75">
        <v>0</v>
      </c>
      <c r="DI16" s="69"/>
      <c r="DJ16" s="50"/>
      <c r="DK16" s="75">
        <v>0</v>
      </c>
      <c r="DL16" s="69"/>
      <c r="DM16" s="50"/>
      <c r="DN16" s="75">
        <v>0</v>
      </c>
      <c r="DO16" s="69"/>
      <c r="DP16" s="50"/>
      <c r="DQ16" s="75">
        <v>0</v>
      </c>
      <c r="DR16" s="69"/>
      <c r="DS16" s="50"/>
      <c r="DT16" s="75">
        <v>0</v>
      </c>
      <c r="DU16" s="69"/>
      <c r="DV16" s="50"/>
      <c r="DW16" s="75">
        <v>0</v>
      </c>
      <c r="DX16" s="69"/>
      <c r="DY16" s="50"/>
      <c r="DZ16" s="75">
        <v>0</v>
      </c>
      <c r="EA16" s="69"/>
      <c r="EB16" s="50"/>
      <c r="EC16" s="75">
        <v>0</v>
      </c>
      <c r="ED16" s="69"/>
      <c r="EE16" s="50"/>
      <c r="EF16" s="75">
        <v>0</v>
      </c>
      <c r="EG16" s="69"/>
      <c r="EH16" s="50"/>
      <c r="EI16" s="75">
        <v>0</v>
      </c>
      <c r="EJ16" s="69"/>
      <c r="EK16" s="50"/>
      <c r="EL16" s="75">
        <v>0</v>
      </c>
      <c r="EM16" s="69"/>
      <c r="EN16" s="50"/>
      <c r="EO16" s="75">
        <v>0</v>
      </c>
      <c r="EP16" s="69"/>
      <c r="EQ16" s="50"/>
      <c r="ER16" s="75">
        <v>0</v>
      </c>
      <c r="ES16" s="69"/>
      <c r="ET16" s="50"/>
      <c r="EU16" s="75">
        <v>0</v>
      </c>
      <c r="EV16" s="69"/>
      <c r="EW16" s="50"/>
      <c r="EX16" s="75">
        <v>0</v>
      </c>
      <c r="EY16" s="69"/>
      <c r="EZ16" s="50"/>
      <c r="FA16" s="75">
        <v>0</v>
      </c>
      <c r="FB16" s="69"/>
      <c r="FC16" s="50"/>
      <c r="FD16" s="75">
        <v>0</v>
      </c>
      <c r="FE16" s="69"/>
      <c r="FF16" s="51">
        <v>51</v>
      </c>
      <c r="FG16" s="75">
        <v>1.7196614627238089E-3</v>
      </c>
      <c r="FH16" s="69"/>
      <c r="FI16" s="51">
        <v>55</v>
      </c>
      <c r="FJ16" s="75">
        <v>1.8617561437952745E-3</v>
      </c>
      <c r="FK16" s="69"/>
      <c r="FL16" s="51">
        <v>60</v>
      </c>
      <c r="FM16" s="75">
        <v>2.3513735940745386E-3</v>
      </c>
      <c r="FN16" s="69"/>
      <c r="FO16" s="51">
        <v>44</v>
      </c>
      <c r="FP16" s="75">
        <v>1.6423425777313276E-3</v>
      </c>
      <c r="FQ16" s="69"/>
      <c r="FR16" s="51">
        <v>93</v>
      </c>
      <c r="FS16" s="75">
        <v>3.4869333733268345E-3</v>
      </c>
      <c r="FT16" s="69"/>
      <c r="FU16" s="51">
        <v>41</v>
      </c>
      <c r="FV16" s="75">
        <v>1.6148089799133518E-3</v>
      </c>
      <c r="FW16" s="69"/>
      <c r="FX16" s="51">
        <v>59</v>
      </c>
      <c r="FY16" s="75">
        <v>2.3033378879562757E-3</v>
      </c>
      <c r="FZ16" s="69"/>
      <c r="GA16" s="51">
        <v>49</v>
      </c>
      <c r="GB16" s="75">
        <v>1.7557060446450965E-3</v>
      </c>
      <c r="GC16" s="69"/>
      <c r="GD16" s="51">
        <v>49</v>
      </c>
      <c r="GE16" s="75">
        <v>1.6805569846006104E-3</v>
      </c>
      <c r="GF16" s="69"/>
      <c r="GG16" s="51">
        <v>56</v>
      </c>
      <c r="GH16" s="75">
        <v>2.2021234762092017E-3</v>
      </c>
      <c r="GI16" s="69"/>
      <c r="GJ16" s="51">
        <v>83</v>
      </c>
      <c r="GK16" s="75">
        <v>3.1712069690138693E-3</v>
      </c>
      <c r="GL16" s="69"/>
      <c r="GM16" s="44">
        <v>48</v>
      </c>
      <c r="GN16" s="75">
        <v>1.909231931904061E-3</v>
      </c>
      <c r="GO16" s="72"/>
      <c r="GP16" s="51">
        <v>68</v>
      </c>
      <c r="GQ16" s="75">
        <v>2.4602916169181228E-3</v>
      </c>
      <c r="GR16" s="69"/>
      <c r="GS16" s="51">
        <v>46</v>
      </c>
      <c r="GT16" s="75">
        <v>1.6361372932598257E-3</v>
      </c>
      <c r="GU16" s="69"/>
      <c r="GV16" s="51">
        <v>53</v>
      </c>
      <c r="GW16" s="75">
        <v>1.7742961400689632E-3</v>
      </c>
      <c r="GX16" s="69"/>
      <c r="GY16" s="51">
        <v>91</v>
      </c>
      <c r="GZ16" s="75">
        <v>3.0578984508888066E-3</v>
      </c>
      <c r="HA16" s="69"/>
      <c r="HB16" s="51">
        <v>44</v>
      </c>
      <c r="HC16" s="75">
        <v>1.7746944702133668E-3</v>
      </c>
      <c r="HD16" s="69"/>
      <c r="HE16" s="51">
        <v>83</v>
      </c>
      <c r="HF16" s="75">
        <v>3.1000224098005529E-3</v>
      </c>
      <c r="HG16" s="69"/>
      <c r="HH16" s="51">
        <v>72</v>
      </c>
      <c r="HI16" s="75">
        <v>2.6925953627524308E-3</v>
      </c>
      <c r="HJ16" s="69"/>
      <c r="HK16" s="51">
        <v>32</v>
      </c>
      <c r="HL16" s="75">
        <v>1.0704847288662898E-3</v>
      </c>
      <c r="HM16" s="69"/>
      <c r="HN16" s="51">
        <v>66</v>
      </c>
      <c r="HO16" s="75">
        <v>2.1842009464870769E-3</v>
      </c>
      <c r="HP16" s="69"/>
      <c r="HQ16" s="51">
        <v>67</v>
      </c>
      <c r="HR16" s="75">
        <v>2.8019404483104718E-3</v>
      </c>
      <c r="HS16" s="69"/>
      <c r="HT16" s="51">
        <v>17</v>
      </c>
      <c r="HU16" s="75">
        <v>5.566287940800891E-4</v>
      </c>
      <c r="HV16" s="69"/>
      <c r="HW16" s="51">
        <v>33</v>
      </c>
      <c r="HX16" s="75">
        <v>1.4816145108427245E-3</v>
      </c>
      <c r="HY16" s="69"/>
      <c r="HZ16" s="51">
        <v>22</v>
      </c>
      <c r="IA16" s="75">
        <v>9.0661831368993653E-4</v>
      </c>
      <c r="IB16" s="69"/>
      <c r="IC16" s="51">
        <v>31</v>
      </c>
      <c r="ID16" s="75">
        <v>1.3345961770277251E-3</v>
      </c>
      <c r="IE16" s="69"/>
      <c r="IF16" s="51">
        <v>23</v>
      </c>
      <c r="IG16" s="75">
        <v>7.0836798176722416E-4</v>
      </c>
      <c r="IH16" s="69"/>
      <c r="II16" s="51">
        <v>16</v>
      </c>
      <c r="IJ16" s="75">
        <v>4.8536326406795088E-4</v>
      </c>
      <c r="IK16" s="69"/>
      <c r="IL16" s="51">
        <v>22</v>
      </c>
      <c r="IM16" s="75">
        <v>8.068065131289423E-4</v>
      </c>
      <c r="IN16" s="69"/>
      <c r="IO16" s="51">
        <v>5</v>
      </c>
      <c r="IP16" s="75">
        <v>1.7091095539224064E-4</v>
      </c>
      <c r="IQ16" s="69"/>
      <c r="IR16" s="51">
        <v>49</v>
      </c>
      <c r="IS16" s="75">
        <v>1.7478775772276521E-3</v>
      </c>
      <c r="IT16" s="69"/>
      <c r="IU16" s="51">
        <v>14</v>
      </c>
      <c r="IV16" s="75">
        <v>4.917629702483403E-4</v>
      </c>
      <c r="IW16" s="69"/>
      <c r="IX16" s="51">
        <v>28</v>
      </c>
      <c r="IY16" s="75">
        <v>1.1316331891848199E-3</v>
      </c>
      <c r="IZ16" s="69"/>
      <c r="JA16" s="51">
        <v>7</v>
      </c>
      <c r="JB16" s="75">
        <v>2.1442136862096428E-4</v>
      </c>
      <c r="JC16" s="69"/>
      <c r="JD16" s="51">
        <v>33</v>
      </c>
      <c r="JE16" s="75">
        <v>1.2721174973979415E-3</v>
      </c>
      <c r="JF16" s="69"/>
      <c r="JG16" s="51">
        <v>248</v>
      </c>
      <c r="JH16" s="75">
        <v>1.0197787737982647E-2</v>
      </c>
      <c r="JI16" s="69"/>
      <c r="JJ16" s="51">
        <v>57</v>
      </c>
      <c r="JK16" s="75">
        <v>2.2408302865903999E-3</v>
      </c>
      <c r="JL16" s="69"/>
      <c r="JM16" s="51">
        <v>63</v>
      </c>
      <c r="JN16" s="75">
        <v>2.2999415887850466E-3</v>
      </c>
      <c r="JO16" s="69"/>
      <c r="JP16" s="51">
        <v>52</v>
      </c>
      <c r="JQ16" s="75">
        <v>1.6876541607166039E-3</v>
      </c>
      <c r="JR16" s="69"/>
      <c r="JS16" s="51">
        <v>80</v>
      </c>
      <c r="JT16" s="75">
        <v>2.704438659950644E-3</v>
      </c>
      <c r="JU16" s="69"/>
      <c r="JV16" s="51">
        <v>49</v>
      </c>
      <c r="JW16" s="75">
        <v>1.8710145480927106E-3</v>
      </c>
      <c r="JX16" s="69"/>
      <c r="JY16" s="51">
        <v>15</v>
      </c>
      <c r="JZ16" s="75">
        <v>5.0200803212851401E-4</v>
      </c>
      <c r="KA16" s="69"/>
      <c r="KB16" s="51">
        <v>62</v>
      </c>
      <c r="KC16" s="75">
        <v>2.1512838306731435E-3</v>
      </c>
      <c r="KD16" s="69"/>
      <c r="KE16" s="51">
        <v>96</v>
      </c>
      <c r="KF16" s="75">
        <v>3.4491431035102217E-3</v>
      </c>
      <c r="KG16" s="69"/>
      <c r="KH16" s="51">
        <v>37</v>
      </c>
      <c r="KI16" s="75">
        <v>1.3861831260302713E-3</v>
      </c>
      <c r="KJ16" s="69"/>
      <c r="KK16" s="51">
        <v>93</v>
      </c>
      <c r="KL16" s="75">
        <v>3.4571205531392884E-3</v>
      </c>
      <c r="KM16" s="69"/>
      <c r="KN16" s="51">
        <v>36</v>
      </c>
      <c r="KO16" s="75">
        <v>1.3260156911856791E-3</v>
      </c>
      <c r="KP16" s="69"/>
      <c r="KQ16" s="51">
        <v>38</v>
      </c>
      <c r="KR16" s="75">
        <v>1.3350196739741428E-3</v>
      </c>
      <c r="KS16" s="69"/>
      <c r="KT16" s="51">
        <v>23</v>
      </c>
      <c r="KU16" s="75">
        <v>9.0206690983252928E-4</v>
      </c>
      <c r="KV16" s="69"/>
      <c r="KW16" s="51">
        <v>22</v>
      </c>
      <c r="KX16" s="75">
        <v>8.1550950809949213E-4</v>
      </c>
      <c r="KY16" s="69"/>
      <c r="KZ16" s="51">
        <v>5</v>
      </c>
      <c r="LA16" s="75">
        <v>1.5071135760790934E-4</v>
      </c>
      <c r="LB16" s="69"/>
      <c r="LC16" s="51">
        <v>23</v>
      </c>
      <c r="LD16" s="75">
        <v>8.6511697886105469E-4</v>
      </c>
      <c r="LE16" s="69"/>
      <c r="LF16" s="51">
        <v>61</v>
      </c>
      <c r="LG16" s="75">
        <v>2.4077363331359777E-3</v>
      </c>
      <c r="LH16" s="69"/>
      <c r="LI16" s="51">
        <v>22</v>
      </c>
      <c r="LJ16" s="75">
        <v>8.0072793448589632E-4</v>
      </c>
      <c r="LK16" s="69"/>
      <c r="LL16" s="51">
        <v>35</v>
      </c>
      <c r="LM16" s="75">
        <v>1.1906786868515053E-3</v>
      </c>
      <c r="LN16" s="69"/>
      <c r="LO16" s="51">
        <v>5</v>
      </c>
      <c r="LP16" s="75">
        <v>1.4667488045997241E-4</v>
      </c>
      <c r="LQ16" s="69"/>
      <c r="LR16" s="51">
        <v>74</v>
      </c>
      <c r="LS16" s="75">
        <v>2.7670792356878434E-3</v>
      </c>
      <c r="LT16" s="69"/>
      <c r="LU16" s="51">
        <v>34</v>
      </c>
      <c r="LV16" s="75">
        <v>1.2543811104962185E-3</v>
      </c>
      <c r="LW16" s="69"/>
      <c r="LX16" s="51">
        <v>5</v>
      </c>
      <c r="LY16" s="75">
        <v>1.9033842171380715E-4</v>
      </c>
      <c r="LZ16" s="69"/>
      <c r="MA16" s="51">
        <v>7</v>
      </c>
      <c r="MB16" s="75">
        <v>2.0746273080228802E-4</v>
      </c>
      <c r="MC16" s="69"/>
      <c r="MD16" s="51">
        <v>60</v>
      </c>
      <c r="ME16" s="75">
        <v>2.1558693543171285E-3</v>
      </c>
      <c r="MF16" s="69"/>
      <c r="MG16" s="51">
        <v>18</v>
      </c>
      <c r="MH16" s="75">
        <v>6.0671430497505731E-4</v>
      </c>
      <c r="MI16" s="69"/>
      <c r="MJ16" s="51">
        <v>79</v>
      </c>
      <c r="MK16" s="75">
        <v>3.3880859458763992E-3</v>
      </c>
      <c r="ML16" s="69"/>
      <c r="MM16" s="51">
        <v>88</v>
      </c>
      <c r="MN16" s="75">
        <v>3.35647265237623E-3</v>
      </c>
      <c r="MO16" s="69"/>
      <c r="MP16" s="51">
        <v>10</v>
      </c>
      <c r="MQ16" s="75">
        <v>3.0352698354883752E-4</v>
      </c>
      <c r="MR16" s="69"/>
      <c r="MS16" s="51">
        <v>18</v>
      </c>
      <c r="MT16" s="75">
        <v>5.3654465243829742E-4</v>
      </c>
      <c r="MU16" s="69"/>
      <c r="MV16" s="51">
        <v>55</v>
      </c>
      <c r="MW16" s="75">
        <v>2.1116486216693543E-3</v>
      </c>
      <c r="MX16" s="69"/>
      <c r="MY16" s="51">
        <v>126</v>
      </c>
      <c r="MZ16" s="75">
        <v>4.9103663289166016E-3</v>
      </c>
      <c r="NA16" s="69"/>
      <c r="NB16" s="51">
        <v>94</v>
      </c>
      <c r="NC16" s="75">
        <v>3.6101083032490976E-3</v>
      </c>
      <c r="ND16" s="69"/>
      <c r="NE16" s="51">
        <v>96</v>
      </c>
      <c r="NF16" s="75">
        <v>3.5583231402201714E-3</v>
      </c>
      <c r="NG16" s="69"/>
      <c r="NH16" s="51">
        <v>100</v>
      </c>
      <c r="NI16" s="75">
        <v>3.9791492578886631E-3</v>
      </c>
      <c r="NJ16" s="69"/>
      <c r="NK16" s="50"/>
      <c r="NL16" s="75">
        <v>0</v>
      </c>
      <c r="NM16" s="69"/>
      <c r="NN16" s="50"/>
      <c r="NO16" s="75">
        <v>0</v>
      </c>
      <c r="NP16" s="69"/>
      <c r="NQ16" s="50"/>
      <c r="NR16" s="75">
        <v>0</v>
      </c>
      <c r="NS16" s="69"/>
      <c r="NT16" s="50"/>
      <c r="NU16" s="75">
        <v>0</v>
      </c>
      <c r="NV16" s="69"/>
      <c r="NW16" s="50"/>
      <c r="NX16" s="75">
        <v>0</v>
      </c>
      <c r="NY16" s="69"/>
      <c r="NZ16" s="50"/>
      <c r="OA16" s="75">
        <v>0</v>
      </c>
      <c r="OB16" s="69"/>
      <c r="OC16" s="50"/>
      <c r="OD16" s="75">
        <v>0</v>
      </c>
      <c r="OE16" s="69"/>
      <c r="OF16" s="50"/>
      <c r="OG16" s="75">
        <v>0</v>
      </c>
      <c r="OH16" s="69"/>
      <c r="OI16" s="50"/>
      <c r="OJ16" s="75">
        <v>0</v>
      </c>
      <c r="OK16" s="69"/>
      <c r="OL16" s="50"/>
      <c r="OM16" s="75">
        <v>0</v>
      </c>
      <c r="ON16" s="69"/>
      <c r="OO16" s="50"/>
      <c r="OP16" s="75">
        <v>0</v>
      </c>
      <c r="OQ16" s="69"/>
      <c r="OR16" s="50"/>
      <c r="OS16" s="75">
        <v>0</v>
      </c>
      <c r="OT16" s="69"/>
      <c r="OU16" s="50"/>
      <c r="OV16" s="75">
        <v>0</v>
      </c>
      <c r="OW16" s="69"/>
      <c r="OX16" s="50"/>
      <c r="OY16" s="75">
        <v>0</v>
      </c>
      <c r="OZ16" s="69"/>
      <c r="PA16" s="50"/>
      <c r="PB16" s="75">
        <v>0</v>
      </c>
      <c r="PC16" s="69"/>
      <c r="PD16" s="50"/>
      <c r="PE16" s="75">
        <v>0</v>
      </c>
      <c r="PF16" s="69"/>
      <c r="PG16" s="50"/>
      <c r="PH16" s="75">
        <v>0</v>
      </c>
      <c r="PI16" s="69"/>
      <c r="PJ16" s="50"/>
      <c r="PK16" s="75">
        <v>0</v>
      </c>
      <c r="PL16" s="69"/>
      <c r="PM16" s="50"/>
      <c r="PN16" s="75">
        <v>0</v>
      </c>
      <c r="PO16" s="69"/>
      <c r="PP16" s="50"/>
      <c r="PQ16" s="75">
        <v>0</v>
      </c>
      <c r="PR16" s="69"/>
      <c r="PS16" s="50"/>
      <c r="PT16" s="75">
        <v>0</v>
      </c>
      <c r="PU16" s="69"/>
      <c r="PV16" s="50"/>
      <c r="PW16" s="75">
        <v>0</v>
      </c>
      <c r="PX16" s="69"/>
      <c r="PY16" s="50"/>
      <c r="PZ16" s="75">
        <v>0</v>
      </c>
      <c r="QA16" s="69"/>
      <c r="QB16" s="50"/>
      <c r="QC16" s="75">
        <v>0</v>
      </c>
      <c r="QD16" s="69"/>
      <c r="QE16" s="50"/>
      <c r="QF16" s="75">
        <v>0</v>
      </c>
      <c r="QG16" s="69"/>
      <c r="QH16" s="50"/>
      <c r="QI16" s="75">
        <v>0</v>
      </c>
      <c r="QJ16" s="69"/>
      <c r="QK16" s="50"/>
      <c r="QL16" s="75">
        <v>0</v>
      </c>
      <c r="QM16" s="69"/>
      <c r="QN16" s="50"/>
      <c r="QO16" s="75">
        <v>0</v>
      </c>
      <c r="QP16" s="69"/>
      <c r="QQ16" s="50"/>
      <c r="QR16" s="75">
        <v>0</v>
      </c>
      <c r="QS16" s="69"/>
      <c r="QT16" s="50"/>
      <c r="QU16" s="75">
        <v>0</v>
      </c>
      <c r="QV16" s="69"/>
      <c r="QW16" s="50"/>
      <c r="QX16" s="75">
        <v>0</v>
      </c>
      <c r="QY16" s="69"/>
      <c r="QZ16" s="50"/>
      <c r="RA16" s="75">
        <v>0</v>
      </c>
      <c r="RB16" s="69"/>
      <c r="RC16" s="50"/>
      <c r="RD16" s="75">
        <v>0</v>
      </c>
      <c r="RE16" s="69"/>
      <c r="RF16" s="50"/>
      <c r="RG16" s="75">
        <v>0</v>
      </c>
      <c r="RH16" s="69"/>
      <c r="RI16" s="50"/>
      <c r="RJ16" s="75">
        <v>0</v>
      </c>
      <c r="RK16" s="69"/>
      <c r="RL16" s="50"/>
      <c r="RM16" s="75">
        <v>0</v>
      </c>
      <c r="RN16" s="69"/>
      <c r="RO16" s="50"/>
      <c r="RP16" s="75">
        <v>0</v>
      </c>
      <c r="RQ16" s="69"/>
      <c r="RR16" s="50"/>
      <c r="RS16" s="75">
        <v>0</v>
      </c>
      <c r="RT16" s="69"/>
      <c r="RU16" s="50"/>
      <c r="RV16" s="75">
        <v>0</v>
      </c>
      <c r="RW16" s="69"/>
      <c r="RX16" s="50"/>
      <c r="RY16" s="75">
        <v>0</v>
      </c>
      <c r="RZ16" s="69"/>
      <c r="SA16" s="50"/>
      <c r="SB16" s="75">
        <v>0</v>
      </c>
      <c r="SC16" s="69"/>
      <c r="SD16" s="50"/>
      <c r="SE16" s="75">
        <v>0</v>
      </c>
      <c r="SF16" s="69"/>
      <c r="SG16" s="50"/>
      <c r="SH16" s="75">
        <v>0</v>
      </c>
      <c r="SI16" s="69"/>
      <c r="SJ16" s="50"/>
      <c r="SK16" s="75">
        <v>0</v>
      </c>
      <c r="SL16" s="69"/>
      <c r="SM16" s="50"/>
      <c r="SN16" s="75">
        <v>0</v>
      </c>
      <c r="SO16" s="69"/>
      <c r="SP16" s="50"/>
      <c r="SQ16" s="75">
        <v>0</v>
      </c>
      <c r="SR16" s="69"/>
      <c r="SS16" s="50"/>
      <c r="ST16" s="75">
        <v>0</v>
      </c>
      <c r="SU16" s="69"/>
      <c r="SV16" s="50"/>
      <c r="SW16" s="75">
        <v>0</v>
      </c>
      <c r="SX16" s="69"/>
      <c r="SY16" s="50"/>
      <c r="SZ16" s="75">
        <v>0</v>
      </c>
      <c r="TA16" s="69"/>
      <c r="TB16" s="50"/>
      <c r="TC16" s="75">
        <v>0</v>
      </c>
      <c r="TD16" s="69"/>
      <c r="TE16" s="50"/>
      <c r="TF16" s="75">
        <v>0</v>
      </c>
      <c r="TG16" s="69"/>
      <c r="TH16" s="50"/>
      <c r="TI16" s="75">
        <v>0</v>
      </c>
      <c r="TJ16" s="69"/>
      <c r="TK16" s="50"/>
      <c r="TL16" s="75">
        <v>0</v>
      </c>
      <c r="TM16" s="69"/>
      <c r="TN16" s="50"/>
      <c r="TO16" s="75">
        <v>0</v>
      </c>
      <c r="TP16" s="69"/>
      <c r="TQ16" s="50"/>
      <c r="TR16" s="75">
        <v>0</v>
      </c>
      <c r="TS16" s="69"/>
      <c r="TT16" s="50"/>
      <c r="TU16" s="75">
        <v>0</v>
      </c>
      <c r="TV16" s="69"/>
      <c r="TW16" s="50"/>
      <c r="TX16" s="75">
        <v>0</v>
      </c>
      <c r="TY16" s="69"/>
      <c r="TZ16" s="50"/>
      <c r="UA16" s="75">
        <v>0</v>
      </c>
      <c r="UB16" s="69"/>
      <c r="UC16" s="50"/>
      <c r="UD16" s="75">
        <v>0</v>
      </c>
      <c r="UE16" s="69"/>
      <c r="UF16" s="50"/>
      <c r="UG16" s="75">
        <v>0</v>
      </c>
      <c r="UH16" s="69"/>
      <c r="UI16" s="50"/>
      <c r="UJ16" s="75">
        <v>0</v>
      </c>
      <c r="UK16" s="69"/>
      <c r="UL16" s="50"/>
      <c r="UM16" s="75">
        <v>0</v>
      </c>
      <c r="UN16" s="69"/>
      <c r="UO16" s="50"/>
      <c r="UP16" s="75">
        <v>0</v>
      </c>
      <c r="UQ16" s="69"/>
      <c r="UR16" s="50"/>
      <c r="US16" s="75">
        <v>0</v>
      </c>
      <c r="UT16" s="69"/>
      <c r="UU16" s="50"/>
      <c r="UV16" s="75">
        <v>0</v>
      </c>
      <c r="UW16" s="69"/>
      <c r="UX16" s="50"/>
      <c r="UY16" s="75">
        <v>0</v>
      </c>
      <c r="UZ16" s="69"/>
      <c r="VA16" s="50"/>
      <c r="VB16" s="75">
        <v>0</v>
      </c>
      <c r="VC16" s="69"/>
      <c r="VD16" s="50"/>
      <c r="VE16" s="75">
        <v>0</v>
      </c>
      <c r="VF16" s="69"/>
      <c r="VG16" s="50"/>
      <c r="VH16" s="75">
        <v>0</v>
      </c>
      <c r="VI16" s="69"/>
      <c r="VJ16" s="50"/>
      <c r="VK16" s="75">
        <v>0</v>
      </c>
      <c r="VL16" s="69"/>
      <c r="VM16" s="50"/>
      <c r="VN16" s="75">
        <v>0</v>
      </c>
      <c r="VO16" s="69"/>
      <c r="VP16" s="50"/>
      <c r="VQ16" s="75">
        <v>0</v>
      </c>
      <c r="VR16" s="69"/>
      <c r="VS16" s="50"/>
      <c r="VT16" s="75">
        <v>0</v>
      </c>
      <c r="VU16" s="69"/>
      <c r="VV16" s="50"/>
      <c r="VW16" s="75">
        <v>0</v>
      </c>
      <c r="VX16" s="69"/>
      <c r="VY16" s="50"/>
      <c r="VZ16" s="75">
        <v>0</v>
      </c>
      <c r="WA16" s="69"/>
      <c r="WB16" s="50"/>
      <c r="WC16" s="75">
        <v>0</v>
      </c>
      <c r="WD16" s="69"/>
      <c r="WE16" s="50"/>
      <c r="WF16" s="75">
        <v>0</v>
      </c>
      <c r="WG16" s="69"/>
      <c r="WH16" s="50"/>
      <c r="WI16" s="75">
        <v>0</v>
      </c>
      <c r="WJ16" s="69"/>
      <c r="WK16" s="50"/>
      <c r="WL16" s="75">
        <v>0</v>
      </c>
      <c r="WM16" s="69"/>
      <c r="WN16" s="50"/>
      <c r="WO16" s="75">
        <v>0</v>
      </c>
      <c r="WP16" s="69"/>
      <c r="WQ16" s="50"/>
      <c r="WR16" s="75">
        <v>0</v>
      </c>
      <c r="WS16" s="69"/>
      <c r="WT16" s="50"/>
      <c r="WU16" s="75">
        <v>0</v>
      </c>
      <c r="WV16" s="69"/>
      <c r="WW16" s="50"/>
      <c r="WX16" s="75">
        <v>0</v>
      </c>
      <c r="WY16" s="69"/>
      <c r="WZ16" s="50"/>
      <c r="XA16" s="75">
        <v>0</v>
      </c>
      <c r="XB16" s="69"/>
      <c r="XC16" s="50"/>
      <c r="XD16" s="75">
        <v>0</v>
      </c>
      <c r="XE16" s="69"/>
      <c r="XF16" s="50"/>
      <c r="XG16" s="75">
        <v>0</v>
      </c>
      <c r="XH16" s="69"/>
      <c r="XI16" s="50"/>
      <c r="XJ16" s="75">
        <v>0</v>
      </c>
      <c r="XK16" s="69"/>
      <c r="XL16" s="50"/>
      <c r="XM16" s="75">
        <v>0</v>
      </c>
      <c r="XN16" s="69"/>
      <c r="XO16" s="50"/>
      <c r="XP16" s="75">
        <v>0</v>
      </c>
      <c r="XQ16" s="69"/>
      <c r="XR16" s="50"/>
      <c r="XS16" s="75">
        <v>0</v>
      </c>
      <c r="XT16" s="69"/>
      <c r="XU16" s="50"/>
      <c r="XV16" s="75">
        <v>0</v>
      </c>
      <c r="XW16" s="69"/>
      <c r="XX16" s="50"/>
      <c r="XY16" s="75">
        <v>0</v>
      </c>
      <c r="XZ16" s="69"/>
      <c r="YA16" s="50"/>
      <c r="YB16" s="75">
        <v>0</v>
      </c>
      <c r="YC16" s="69"/>
      <c r="YD16" s="50"/>
      <c r="YE16" s="75">
        <v>0</v>
      </c>
      <c r="YF16" s="69"/>
      <c r="YG16" s="50"/>
      <c r="YH16" s="75">
        <v>0</v>
      </c>
      <c r="YI16" s="69"/>
      <c r="YJ16" s="50"/>
      <c r="YK16" s="75">
        <v>0</v>
      </c>
      <c r="YL16" s="69"/>
      <c r="YM16" s="50"/>
      <c r="YN16" s="75">
        <v>0</v>
      </c>
      <c r="YO16" s="69"/>
      <c r="YP16" s="50"/>
      <c r="YQ16" s="75">
        <v>0</v>
      </c>
      <c r="YR16" s="69"/>
      <c r="YS16" s="50"/>
      <c r="YT16" s="75">
        <v>0</v>
      </c>
      <c r="YU16" s="69"/>
      <c r="YV16" s="50"/>
      <c r="YW16" s="75">
        <v>0</v>
      </c>
      <c r="YX16" s="69"/>
      <c r="YY16" s="50"/>
      <c r="YZ16" s="75">
        <v>0</v>
      </c>
      <c r="ZA16" s="69"/>
      <c r="ZB16" s="50"/>
      <c r="ZC16" s="75">
        <v>0</v>
      </c>
      <c r="ZD16" s="69"/>
      <c r="ZE16" s="50"/>
      <c r="ZF16" s="75">
        <v>0</v>
      </c>
      <c r="ZG16" s="69"/>
      <c r="ZH16" s="50"/>
      <c r="ZI16" s="75">
        <v>0</v>
      </c>
      <c r="ZJ16" s="69"/>
      <c r="ZK16" s="50"/>
      <c r="ZL16" s="75">
        <v>0</v>
      </c>
      <c r="ZM16" s="69"/>
      <c r="ZN16" s="50"/>
      <c r="ZO16" s="75">
        <v>0</v>
      </c>
      <c r="ZP16" s="69"/>
      <c r="ZQ16" s="50"/>
      <c r="ZR16" s="75">
        <v>0</v>
      </c>
      <c r="ZS16" s="69"/>
      <c r="ZT16" s="50"/>
      <c r="ZU16" s="75">
        <v>0</v>
      </c>
      <c r="ZV16" s="69"/>
      <c r="ZW16" s="50"/>
      <c r="ZX16" s="75">
        <v>0</v>
      </c>
      <c r="ZY16" s="69"/>
      <c r="ZZ16" s="50"/>
      <c r="AAA16" s="75">
        <v>0</v>
      </c>
      <c r="AAB16" s="69"/>
      <c r="AAC16" s="50"/>
      <c r="AAD16" s="75">
        <v>0</v>
      </c>
      <c r="AAE16" s="69"/>
      <c r="AAF16" s="50"/>
      <c r="AAG16" s="75">
        <v>0</v>
      </c>
      <c r="AAH16" s="69"/>
      <c r="AAI16" s="50"/>
      <c r="AAJ16" s="75">
        <v>0</v>
      </c>
      <c r="AAK16" s="69"/>
      <c r="AAL16" s="50"/>
      <c r="AAM16" s="75">
        <v>0</v>
      </c>
      <c r="AAN16" s="69"/>
      <c r="AAO16" s="50"/>
      <c r="AAP16" s="75">
        <v>0</v>
      </c>
      <c r="AAQ16" s="69"/>
      <c r="AAR16" s="50"/>
      <c r="AAS16" s="75">
        <v>0</v>
      </c>
      <c r="AAT16" s="69"/>
      <c r="AAU16" s="50"/>
      <c r="AAV16" s="75">
        <v>0</v>
      </c>
      <c r="AAW16" s="69"/>
      <c r="AAX16" s="50"/>
      <c r="AAY16" s="75">
        <v>0</v>
      </c>
      <c r="AAZ16" s="69"/>
      <c r="ABA16" s="50"/>
      <c r="ABB16" s="75">
        <v>0</v>
      </c>
      <c r="ABC16" s="69"/>
      <c r="ABD16" s="50"/>
      <c r="ABE16" s="75">
        <v>0</v>
      </c>
      <c r="ABF16" s="69"/>
      <c r="ABG16" s="50"/>
      <c r="ABH16" s="75">
        <v>0</v>
      </c>
      <c r="ABI16" s="69"/>
      <c r="ABJ16" s="50"/>
      <c r="ABK16" s="75">
        <v>0</v>
      </c>
      <c r="ABL16" s="69"/>
      <c r="ABM16" s="50"/>
      <c r="ABN16" s="75">
        <v>0</v>
      </c>
      <c r="ABO16" s="69"/>
      <c r="ABP16" s="50"/>
      <c r="ABQ16" s="75">
        <v>0</v>
      </c>
      <c r="ABR16" s="69"/>
      <c r="ABS16" s="50"/>
      <c r="ABT16" s="75">
        <v>0</v>
      </c>
      <c r="ABU16" s="69"/>
      <c r="ABV16" s="50"/>
      <c r="ABW16" s="75">
        <v>0</v>
      </c>
      <c r="ABX16" s="69"/>
      <c r="ABY16" s="50"/>
      <c r="ABZ16" s="75">
        <v>0</v>
      </c>
      <c r="ACA16" s="69"/>
      <c r="ACB16" s="50"/>
      <c r="ACC16" s="75">
        <v>0</v>
      </c>
      <c r="ACD16" s="69"/>
      <c r="ACE16" s="50"/>
      <c r="ACF16" s="75">
        <v>0</v>
      </c>
      <c r="ACG16" s="69"/>
      <c r="ACH16" s="50"/>
      <c r="ACI16" s="75">
        <v>0</v>
      </c>
      <c r="ACJ16" s="69"/>
      <c r="ACK16" s="50"/>
      <c r="ACL16" s="75">
        <v>0</v>
      </c>
      <c r="ACM16" s="69"/>
      <c r="ACN16" s="50"/>
      <c r="ACO16" s="75">
        <v>0</v>
      </c>
      <c r="ACP16" s="69"/>
      <c r="ACQ16" s="50"/>
      <c r="ACR16" s="75">
        <v>0</v>
      </c>
      <c r="ACS16" s="69"/>
      <c r="ACT16" s="50"/>
      <c r="ACU16" s="75">
        <v>0</v>
      </c>
      <c r="ACV16" s="69"/>
      <c r="ACW16" s="50"/>
      <c r="ACX16" s="75">
        <v>0</v>
      </c>
      <c r="ACY16" s="69"/>
      <c r="ACZ16" s="50"/>
      <c r="ADA16" s="75">
        <v>0</v>
      </c>
      <c r="ADB16" s="69"/>
      <c r="ADC16" s="50"/>
      <c r="ADD16" s="75">
        <v>0</v>
      </c>
      <c r="ADE16" s="69"/>
      <c r="ADF16" s="50"/>
      <c r="ADG16" s="75">
        <v>0</v>
      </c>
      <c r="ADH16" s="69"/>
      <c r="ADI16" s="50"/>
      <c r="ADJ16" s="75">
        <v>0</v>
      </c>
      <c r="ADK16" s="69"/>
      <c r="ADL16" s="50"/>
      <c r="ADM16" s="75">
        <v>0</v>
      </c>
      <c r="ADN16" s="69"/>
      <c r="ADO16" s="50"/>
      <c r="ADP16" s="75">
        <v>0</v>
      </c>
      <c r="ADQ16" s="69"/>
      <c r="ADR16" s="50"/>
      <c r="ADS16" s="75">
        <v>0</v>
      </c>
      <c r="ADT16" s="69"/>
      <c r="ADU16" s="50"/>
      <c r="ADV16" s="75">
        <v>0</v>
      </c>
      <c r="ADW16" s="69"/>
      <c r="ADX16" s="50"/>
      <c r="ADY16" s="75">
        <v>0</v>
      </c>
      <c r="ADZ16" s="69"/>
      <c r="AEA16" s="50"/>
      <c r="AEB16" s="75">
        <v>0</v>
      </c>
      <c r="AEC16" s="69"/>
      <c r="AED16" s="50"/>
      <c r="AEE16" s="75">
        <v>0</v>
      </c>
      <c r="AEF16" s="69"/>
      <c r="AEG16" s="50"/>
      <c r="AEH16" s="75">
        <v>0</v>
      </c>
      <c r="AEI16" s="69"/>
      <c r="AEJ16" s="50"/>
      <c r="AEK16" s="75">
        <v>0</v>
      </c>
      <c r="AEL16" s="69"/>
      <c r="AEM16" s="50"/>
      <c r="AEN16" s="75">
        <v>0</v>
      </c>
      <c r="AEO16" s="69"/>
      <c r="AEP16" s="50"/>
      <c r="AEQ16" s="75">
        <v>0</v>
      </c>
      <c r="AER16" s="69"/>
      <c r="AES16" s="50"/>
      <c r="AET16" s="75">
        <v>0</v>
      </c>
      <c r="AEU16" s="69"/>
      <c r="AEV16" s="50"/>
      <c r="AEW16" s="75">
        <v>0</v>
      </c>
      <c r="AEX16" s="69"/>
      <c r="AEY16" s="50"/>
      <c r="AEZ16" s="75">
        <v>0</v>
      </c>
      <c r="AFA16" s="69"/>
      <c r="AFB16" s="50"/>
      <c r="AFC16" s="75">
        <v>0</v>
      </c>
      <c r="AFD16" s="69"/>
      <c r="AFE16" s="50"/>
      <c r="AFF16" s="75">
        <v>0</v>
      </c>
      <c r="AFG16" s="69"/>
      <c r="AFH16" s="50"/>
      <c r="AFI16" s="75">
        <v>0</v>
      </c>
      <c r="AFJ16" s="69"/>
      <c r="AFK16" s="50"/>
      <c r="AFL16" s="75">
        <v>0</v>
      </c>
      <c r="AFM16" s="69"/>
      <c r="AFN16" s="50"/>
      <c r="AFO16" s="75">
        <v>0</v>
      </c>
      <c r="AFP16" s="69"/>
      <c r="AFQ16" s="50"/>
      <c r="AFR16" s="75">
        <v>0</v>
      </c>
      <c r="AFS16" s="69"/>
      <c r="AFT16" s="50"/>
      <c r="AFU16" s="75">
        <v>0</v>
      </c>
      <c r="AFV16" s="69"/>
      <c r="AFW16" s="50"/>
      <c r="AFX16" s="75">
        <v>0</v>
      </c>
      <c r="AFY16" s="69"/>
      <c r="AFZ16" s="50"/>
      <c r="AGA16" s="75">
        <v>0</v>
      </c>
      <c r="AGB16" s="69"/>
      <c r="AGC16" s="50"/>
      <c r="AGD16" s="75">
        <v>0</v>
      </c>
      <c r="AGE16" s="69"/>
      <c r="AGF16" s="50"/>
      <c r="AGG16" s="75">
        <v>0</v>
      </c>
      <c r="AGH16" s="69"/>
      <c r="AGI16" s="50"/>
      <c r="AGJ16" s="75">
        <v>0</v>
      </c>
      <c r="AGK16" s="69"/>
      <c r="AGL16" s="50"/>
      <c r="AGM16" s="75">
        <v>0</v>
      </c>
      <c r="AGN16" s="69"/>
      <c r="AGO16" s="50"/>
      <c r="AGP16" s="75">
        <v>0</v>
      </c>
      <c r="AGQ16" s="69"/>
      <c r="AGR16" s="50"/>
      <c r="AGS16" s="75">
        <v>0</v>
      </c>
      <c r="AGT16" s="69"/>
      <c r="AGU16" s="50"/>
      <c r="AGV16" s="75">
        <v>0</v>
      </c>
      <c r="AGW16" s="69"/>
      <c r="AGX16" s="50"/>
      <c r="AGY16" s="75">
        <v>0</v>
      </c>
      <c r="AGZ16" s="69"/>
      <c r="AHA16" s="50"/>
      <c r="AHB16" s="75">
        <v>0</v>
      </c>
      <c r="AHC16" s="69"/>
      <c r="AHD16" s="50"/>
      <c r="AHE16" s="75">
        <v>0</v>
      </c>
      <c r="AHF16" s="69"/>
      <c r="AHG16" s="50"/>
      <c r="AHH16" s="75">
        <v>0</v>
      </c>
      <c r="AHI16" s="69"/>
      <c r="AHJ16" s="50"/>
      <c r="AHK16" s="75">
        <v>0</v>
      </c>
      <c r="AHL16" s="69"/>
      <c r="AHM16" s="50"/>
      <c r="AHN16" s="75">
        <v>0</v>
      </c>
      <c r="AHO16" s="69"/>
      <c r="AHP16" s="50"/>
      <c r="AHQ16" s="75">
        <v>0</v>
      </c>
      <c r="AHR16" s="69"/>
      <c r="AHS16" s="84">
        <f t="shared" si="0"/>
        <v>0</v>
      </c>
      <c r="AHT16" s="41">
        <v>3596</v>
      </c>
      <c r="AHU16" s="29">
        <v>16308</v>
      </c>
      <c r="AHV16" s="78">
        <f t="shared" si="1"/>
        <v>19904</v>
      </c>
      <c r="AHW16" s="80"/>
      <c r="AHX16" s="2" t="str">
        <f t="shared" si="2"/>
        <v/>
      </c>
      <c r="AHY16" s="2"/>
      <c r="AHZ16" s="81" t="str">
        <f t="shared" si="3"/>
        <v/>
      </c>
      <c r="AIA16" s="2" t="str">
        <f t="shared" si="4"/>
        <v/>
      </c>
      <c r="AIB16" s="81" t="str">
        <f t="shared" si="5"/>
        <v/>
      </c>
      <c r="AIC16" s="2" t="str">
        <f t="shared" si="6"/>
        <v/>
      </c>
      <c r="AID16" s="2" t="str">
        <f t="shared" si="7"/>
        <v/>
      </c>
      <c r="AIE16" s="35" t="str">
        <f t="shared" si="8"/>
        <v/>
      </c>
    </row>
    <row r="17" spans="1:916" ht="15" customHeight="1" x14ac:dyDescent="0.2">
      <c r="A17" s="3" t="s">
        <v>373</v>
      </c>
      <c r="B17" s="53" t="s">
        <v>431</v>
      </c>
      <c r="C17" s="50"/>
      <c r="D17" s="75">
        <v>0</v>
      </c>
      <c r="E17" s="69"/>
      <c r="F17" s="50"/>
      <c r="G17" s="75">
        <v>0</v>
      </c>
      <c r="H17" s="69"/>
      <c r="I17" s="50"/>
      <c r="J17" s="75">
        <v>0</v>
      </c>
      <c r="K17" s="69"/>
      <c r="L17" s="50"/>
      <c r="M17" s="75">
        <v>0</v>
      </c>
      <c r="N17" s="69"/>
      <c r="O17" s="50"/>
      <c r="P17" s="75">
        <v>0</v>
      </c>
      <c r="Q17" s="69"/>
      <c r="R17" s="50"/>
      <c r="S17" s="75">
        <v>0</v>
      </c>
      <c r="T17" s="69"/>
      <c r="U17" s="50"/>
      <c r="V17" s="75">
        <v>0</v>
      </c>
      <c r="W17" s="69"/>
      <c r="X17" s="50"/>
      <c r="Y17" s="75">
        <v>0</v>
      </c>
      <c r="Z17" s="69"/>
      <c r="AA17" s="50"/>
      <c r="AB17" s="75">
        <v>0</v>
      </c>
      <c r="AC17" s="69"/>
      <c r="AD17" s="50"/>
      <c r="AE17" s="75">
        <v>0</v>
      </c>
      <c r="AF17" s="69"/>
      <c r="AG17" s="50"/>
      <c r="AH17" s="75">
        <v>0</v>
      </c>
      <c r="AI17" s="69"/>
      <c r="AJ17" s="50"/>
      <c r="AK17" s="75">
        <v>0</v>
      </c>
      <c r="AL17" s="69"/>
      <c r="AM17" s="50"/>
      <c r="AN17" s="75">
        <v>0</v>
      </c>
      <c r="AO17" s="69"/>
      <c r="AP17" s="50"/>
      <c r="AQ17" s="75">
        <v>0</v>
      </c>
      <c r="AR17" s="69"/>
      <c r="AS17" s="50"/>
      <c r="AT17" s="75">
        <v>0</v>
      </c>
      <c r="AU17" s="69"/>
      <c r="AV17" s="50"/>
      <c r="AW17" s="75">
        <v>0</v>
      </c>
      <c r="AX17" s="69"/>
      <c r="AY17" s="50"/>
      <c r="AZ17" s="75">
        <v>0</v>
      </c>
      <c r="BA17" s="69"/>
      <c r="BB17" s="50"/>
      <c r="BC17" s="75">
        <v>0</v>
      </c>
      <c r="BD17" s="69"/>
      <c r="BE17" s="50"/>
      <c r="BF17" s="75">
        <v>0</v>
      </c>
      <c r="BG17" s="69"/>
      <c r="BH17" s="50"/>
      <c r="BI17" s="75">
        <v>0</v>
      </c>
      <c r="BJ17" s="69"/>
      <c r="BK17" s="50"/>
      <c r="BL17" s="75">
        <v>0</v>
      </c>
      <c r="BM17" s="69"/>
      <c r="BN17" s="50"/>
      <c r="BO17" s="75">
        <v>0</v>
      </c>
      <c r="BP17" s="69"/>
      <c r="BQ17" s="50"/>
      <c r="BR17" s="75">
        <v>0</v>
      </c>
      <c r="BS17" s="69"/>
      <c r="BT17" s="50"/>
      <c r="BU17" s="75">
        <v>0</v>
      </c>
      <c r="BV17" s="69"/>
      <c r="BW17" s="50"/>
      <c r="BX17" s="75">
        <v>0</v>
      </c>
      <c r="BY17" s="69"/>
      <c r="BZ17" s="50"/>
      <c r="CA17" s="75">
        <v>0</v>
      </c>
      <c r="CB17" s="69"/>
      <c r="CC17" s="50"/>
      <c r="CD17" s="75">
        <v>0</v>
      </c>
      <c r="CE17" s="69"/>
      <c r="CF17" s="50"/>
      <c r="CG17" s="75">
        <v>0</v>
      </c>
      <c r="CH17" s="69"/>
      <c r="CI17" s="50"/>
      <c r="CJ17" s="75">
        <v>0</v>
      </c>
      <c r="CK17" s="69"/>
      <c r="CL17" s="50"/>
      <c r="CM17" s="75">
        <v>0</v>
      </c>
      <c r="CN17" s="69"/>
      <c r="CO17" s="50"/>
      <c r="CP17" s="75">
        <v>0</v>
      </c>
      <c r="CQ17" s="69"/>
      <c r="CR17" s="50"/>
      <c r="CS17" s="75">
        <v>0</v>
      </c>
      <c r="CT17" s="69"/>
      <c r="CU17" s="50"/>
      <c r="CV17" s="75">
        <v>0</v>
      </c>
      <c r="CW17" s="69"/>
      <c r="CX17" s="50"/>
      <c r="CY17" s="75">
        <v>0</v>
      </c>
      <c r="CZ17" s="69"/>
      <c r="DA17" s="50"/>
      <c r="DB17" s="75">
        <v>0</v>
      </c>
      <c r="DC17" s="69"/>
      <c r="DD17" s="50"/>
      <c r="DE17" s="75">
        <v>0</v>
      </c>
      <c r="DF17" s="72"/>
      <c r="DG17" s="50"/>
      <c r="DH17" s="75">
        <v>0</v>
      </c>
      <c r="DI17" s="69"/>
      <c r="DJ17" s="50"/>
      <c r="DK17" s="75">
        <v>0</v>
      </c>
      <c r="DL17" s="69"/>
      <c r="DM17" s="50"/>
      <c r="DN17" s="75">
        <v>0</v>
      </c>
      <c r="DO17" s="69"/>
      <c r="DP17" s="50"/>
      <c r="DQ17" s="75">
        <v>0</v>
      </c>
      <c r="DR17" s="69"/>
      <c r="DS17" s="50"/>
      <c r="DT17" s="75">
        <v>0</v>
      </c>
      <c r="DU17" s="69"/>
      <c r="DV17" s="50"/>
      <c r="DW17" s="75">
        <v>0</v>
      </c>
      <c r="DX17" s="69"/>
      <c r="DY17" s="50"/>
      <c r="DZ17" s="75">
        <v>0</v>
      </c>
      <c r="EA17" s="69"/>
      <c r="EB17" s="50"/>
      <c r="EC17" s="75">
        <v>0</v>
      </c>
      <c r="ED17" s="69"/>
      <c r="EE17" s="50"/>
      <c r="EF17" s="75">
        <v>0</v>
      </c>
      <c r="EG17" s="69"/>
      <c r="EH17" s="50"/>
      <c r="EI17" s="75">
        <v>0</v>
      </c>
      <c r="EJ17" s="69"/>
      <c r="EK17" s="50"/>
      <c r="EL17" s="75">
        <v>0</v>
      </c>
      <c r="EM17" s="69"/>
      <c r="EN17" s="50"/>
      <c r="EO17" s="75">
        <v>0</v>
      </c>
      <c r="EP17" s="69"/>
      <c r="EQ17" s="50"/>
      <c r="ER17" s="75">
        <v>0</v>
      </c>
      <c r="ES17" s="69"/>
      <c r="ET17" s="50"/>
      <c r="EU17" s="75">
        <v>0</v>
      </c>
      <c r="EV17" s="69"/>
      <c r="EW17" s="50"/>
      <c r="EX17" s="75">
        <v>0</v>
      </c>
      <c r="EY17" s="69"/>
      <c r="EZ17" s="50"/>
      <c r="FA17" s="75">
        <v>0</v>
      </c>
      <c r="FB17" s="69"/>
      <c r="FC17" s="50"/>
      <c r="FD17" s="75">
        <v>0</v>
      </c>
      <c r="FE17" s="69"/>
      <c r="FF17" s="51">
        <v>56</v>
      </c>
      <c r="FG17" s="75">
        <v>1.8882557237751628E-3</v>
      </c>
      <c r="FH17" s="69"/>
      <c r="FI17" s="51">
        <v>73</v>
      </c>
      <c r="FJ17" s="75">
        <v>2.4710581544919097E-3</v>
      </c>
      <c r="FK17" s="69"/>
      <c r="FL17" s="51">
        <v>85</v>
      </c>
      <c r="FM17" s="75">
        <v>3.3311125916055963E-3</v>
      </c>
      <c r="FN17" s="69"/>
      <c r="FO17" s="51">
        <v>62</v>
      </c>
      <c r="FP17" s="75">
        <v>2.3142099958941434E-3</v>
      </c>
      <c r="FQ17" s="69"/>
      <c r="FR17" s="51">
        <v>107</v>
      </c>
      <c r="FS17" s="75">
        <v>4.0118480746878628E-3</v>
      </c>
      <c r="FT17" s="69"/>
      <c r="FU17" s="51">
        <v>72</v>
      </c>
      <c r="FV17" s="75">
        <v>2.8357621110673492E-3</v>
      </c>
      <c r="FW17" s="69"/>
      <c r="FX17" s="51">
        <v>71</v>
      </c>
      <c r="FY17" s="75">
        <v>2.7718133905914504E-3</v>
      </c>
      <c r="FZ17" s="69"/>
      <c r="GA17" s="51">
        <v>70</v>
      </c>
      <c r="GB17" s="75">
        <v>2.5081514923501378E-3</v>
      </c>
      <c r="GC17" s="69"/>
      <c r="GD17" s="51">
        <v>59</v>
      </c>
      <c r="GE17" s="75">
        <v>2.0235277977844086E-3</v>
      </c>
      <c r="GF17" s="69"/>
      <c r="GG17" s="51">
        <v>56</v>
      </c>
      <c r="GH17" s="75">
        <v>2.2021234762092017E-3</v>
      </c>
      <c r="GI17" s="69"/>
      <c r="GJ17" s="51">
        <v>79</v>
      </c>
      <c r="GK17" s="75">
        <v>3.0183777174951285E-3</v>
      </c>
      <c r="GL17" s="69"/>
      <c r="GM17" s="44">
        <v>73</v>
      </c>
      <c r="GN17" s="75">
        <v>2.903623563104093E-3</v>
      </c>
      <c r="GO17" s="72"/>
      <c r="GP17" s="51">
        <v>64</v>
      </c>
      <c r="GQ17" s="75">
        <v>2.3155685806288216E-3</v>
      </c>
      <c r="GR17" s="69"/>
      <c r="GS17" s="51">
        <v>48</v>
      </c>
      <c r="GT17" s="75">
        <v>1.7072736973146008E-3</v>
      </c>
      <c r="GU17" s="69"/>
      <c r="GV17" s="51">
        <v>62</v>
      </c>
      <c r="GW17" s="75">
        <v>2.0755917110240702E-3</v>
      </c>
      <c r="GX17" s="69"/>
      <c r="GY17" s="51">
        <v>79</v>
      </c>
      <c r="GZ17" s="75">
        <v>2.6546590947276456E-3</v>
      </c>
      <c r="HA17" s="69"/>
      <c r="HB17" s="51">
        <v>64</v>
      </c>
      <c r="HC17" s="75">
        <v>2.5813737748558059E-3</v>
      </c>
      <c r="HD17" s="69"/>
      <c r="HE17" s="51">
        <v>68</v>
      </c>
      <c r="HF17" s="75">
        <v>2.5397773959811758E-3</v>
      </c>
      <c r="HG17" s="69"/>
      <c r="HH17" s="51">
        <v>120</v>
      </c>
      <c r="HI17" s="75">
        <v>4.4876589379207179E-3</v>
      </c>
      <c r="HJ17" s="69"/>
      <c r="HK17" s="51">
        <v>14</v>
      </c>
      <c r="HL17" s="75">
        <v>4.6833706887900177E-4</v>
      </c>
      <c r="HM17" s="69"/>
      <c r="HN17" s="51">
        <v>96</v>
      </c>
      <c r="HO17" s="75">
        <v>3.1770195585266573E-3</v>
      </c>
      <c r="HP17" s="69"/>
      <c r="HQ17" s="51">
        <v>70</v>
      </c>
      <c r="HR17" s="75">
        <v>2.9274004683840752E-3</v>
      </c>
      <c r="HS17" s="69"/>
      <c r="HT17" s="51">
        <v>32</v>
      </c>
      <c r="HU17" s="75">
        <v>1.0477718476801677E-3</v>
      </c>
      <c r="HV17" s="69"/>
      <c r="HW17" s="51">
        <v>39</v>
      </c>
      <c r="HX17" s="75">
        <v>1.7509989673595834E-3</v>
      </c>
      <c r="HY17" s="69"/>
      <c r="HZ17" s="51">
        <v>21</v>
      </c>
      <c r="IA17" s="75">
        <v>8.6540839034039392E-4</v>
      </c>
      <c r="IB17" s="69"/>
      <c r="IC17" s="51">
        <v>29</v>
      </c>
      <c r="ID17" s="75">
        <v>1.2484931978646462E-3</v>
      </c>
      <c r="IE17" s="69"/>
      <c r="IF17" s="51">
        <v>16</v>
      </c>
      <c r="IG17" s="75">
        <v>4.9277772644676463E-4</v>
      </c>
      <c r="IH17" s="69"/>
      <c r="II17" s="51">
        <v>15</v>
      </c>
      <c r="IJ17" s="75">
        <v>4.5502806006370391E-4</v>
      </c>
      <c r="IK17" s="69"/>
      <c r="IL17" s="51">
        <v>36</v>
      </c>
      <c r="IM17" s="75">
        <v>1.3202288396655421E-3</v>
      </c>
      <c r="IN17" s="69"/>
      <c r="IO17" s="51">
        <v>3</v>
      </c>
      <c r="IP17" s="75">
        <v>1.0254657323534438E-4</v>
      </c>
      <c r="IQ17" s="69"/>
      <c r="IR17" s="51">
        <v>55</v>
      </c>
      <c r="IS17" s="75">
        <v>1.9619034030106302E-3</v>
      </c>
      <c r="IT17" s="69"/>
      <c r="IU17" s="51">
        <v>33</v>
      </c>
      <c r="IV17" s="75">
        <v>1.1591555727282308E-3</v>
      </c>
      <c r="IW17" s="69"/>
      <c r="IX17" s="51">
        <v>35</v>
      </c>
      <c r="IY17" s="75">
        <v>1.414541486481025E-3</v>
      </c>
      <c r="IZ17" s="69"/>
      <c r="JA17" s="51">
        <v>6</v>
      </c>
      <c r="JB17" s="75">
        <v>1.8378974453225509E-4</v>
      </c>
      <c r="JC17" s="69"/>
      <c r="JD17" s="51">
        <v>45</v>
      </c>
      <c r="JE17" s="75">
        <v>1.7347056782699203E-3</v>
      </c>
      <c r="JF17" s="69"/>
      <c r="JG17" s="51">
        <v>82</v>
      </c>
      <c r="JH17" s="75">
        <v>3.3718491714297464E-3</v>
      </c>
      <c r="JI17" s="69"/>
      <c r="JJ17" s="51">
        <v>63</v>
      </c>
      <c r="JK17" s="75">
        <v>2.4767071588630736E-3</v>
      </c>
      <c r="JL17" s="69"/>
      <c r="JM17" s="51">
        <v>78</v>
      </c>
      <c r="JN17" s="75">
        <v>2.8475467289719625E-3</v>
      </c>
      <c r="JO17" s="69"/>
      <c r="JP17" s="51">
        <v>65</v>
      </c>
      <c r="JQ17" s="75">
        <v>2.1095677008957548E-3</v>
      </c>
      <c r="JR17" s="69"/>
      <c r="JS17" s="51">
        <v>127</v>
      </c>
      <c r="JT17" s="75">
        <v>4.2932963726716473E-3</v>
      </c>
      <c r="JU17" s="69"/>
      <c r="JV17" s="51">
        <v>50</v>
      </c>
      <c r="JW17" s="75">
        <v>1.9091985184619498E-3</v>
      </c>
      <c r="JX17" s="69"/>
      <c r="JY17" s="51">
        <v>41</v>
      </c>
      <c r="JZ17" s="75">
        <v>1.3721552878179384E-3</v>
      </c>
      <c r="KA17" s="69"/>
      <c r="KB17" s="51">
        <v>58</v>
      </c>
      <c r="KC17" s="75">
        <v>2.0124913254684247E-3</v>
      </c>
      <c r="KD17" s="69"/>
      <c r="KE17" s="51">
        <v>96</v>
      </c>
      <c r="KF17" s="75">
        <v>3.4491431035102217E-3</v>
      </c>
      <c r="KG17" s="69"/>
      <c r="KH17" s="51">
        <v>52</v>
      </c>
      <c r="KI17" s="75">
        <v>1.9481492582047056E-3</v>
      </c>
      <c r="KJ17" s="69"/>
      <c r="KK17" s="51">
        <v>81</v>
      </c>
      <c r="KL17" s="75">
        <v>3.011040481766477E-3</v>
      </c>
      <c r="KM17" s="69"/>
      <c r="KN17" s="51">
        <v>32</v>
      </c>
      <c r="KO17" s="75">
        <v>1.1786806143872703E-3</v>
      </c>
      <c r="KP17" s="69"/>
      <c r="KQ17" s="51">
        <v>36</v>
      </c>
      <c r="KR17" s="75">
        <v>1.2647554806070826E-3</v>
      </c>
      <c r="KS17" s="69"/>
      <c r="KT17" s="51">
        <v>48</v>
      </c>
      <c r="KU17" s="75">
        <v>1.8825744205200612E-3</v>
      </c>
      <c r="KV17" s="69"/>
      <c r="KW17" s="51">
        <v>8</v>
      </c>
      <c r="KX17" s="75">
        <v>2.9654891203617894E-4</v>
      </c>
      <c r="KY17" s="69"/>
      <c r="KZ17" s="51">
        <v>12</v>
      </c>
      <c r="LA17" s="75">
        <v>3.6170725825898241E-4</v>
      </c>
      <c r="LB17" s="69"/>
      <c r="LC17" s="51">
        <v>52</v>
      </c>
      <c r="LD17" s="75">
        <v>1.9559166478597756E-3</v>
      </c>
      <c r="LE17" s="69"/>
      <c r="LF17" s="51">
        <v>89</v>
      </c>
      <c r="LG17" s="75">
        <v>3.5129267811328203E-3</v>
      </c>
      <c r="LH17" s="69"/>
      <c r="LI17" s="51">
        <v>33</v>
      </c>
      <c r="LJ17" s="75">
        <v>1.2010919017288444E-3</v>
      </c>
      <c r="LK17" s="69"/>
      <c r="LL17" s="51">
        <v>31</v>
      </c>
      <c r="LM17" s="75">
        <v>1.0546011226399048E-3</v>
      </c>
      <c r="LN17" s="69"/>
      <c r="LO17" s="51">
        <v>6</v>
      </c>
      <c r="LP17" s="75">
        <v>1.7600985655196692E-4</v>
      </c>
      <c r="LQ17" s="69"/>
      <c r="LR17" s="51">
        <v>79</v>
      </c>
      <c r="LS17" s="75">
        <v>2.9540440489099953E-3</v>
      </c>
      <c r="LT17" s="69"/>
      <c r="LU17" s="51">
        <v>32</v>
      </c>
      <c r="LV17" s="75">
        <v>1.1805939863493821E-3</v>
      </c>
      <c r="LW17" s="69"/>
      <c r="LX17" s="51">
        <v>13</v>
      </c>
      <c r="LY17" s="75">
        <v>4.948798964558986E-4</v>
      </c>
      <c r="LZ17" s="69"/>
      <c r="MA17" s="51">
        <v>4</v>
      </c>
      <c r="MB17" s="75">
        <v>1.1855013188702173E-4</v>
      </c>
      <c r="MC17" s="69"/>
      <c r="MD17" s="51">
        <v>34</v>
      </c>
      <c r="ME17" s="75">
        <v>1.221659300779706E-3</v>
      </c>
      <c r="MF17" s="69"/>
      <c r="MG17" s="51">
        <v>28</v>
      </c>
      <c r="MH17" s="75">
        <v>9.4377780773897805E-4</v>
      </c>
      <c r="MI17" s="69"/>
      <c r="MJ17" s="51">
        <v>83</v>
      </c>
      <c r="MK17" s="75">
        <v>3.5596346013638119E-3</v>
      </c>
      <c r="ML17" s="69"/>
      <c r="MM17" s="51">
        <v>71</v>
      </c>
      <c r="MN17" s="75">
        <v>2.7080631627126404E-3</v>
      </c>
      <c r="MO17" s="69"/>
      <c r="MP17" s="51">
        <v>4</v>
      </c>
      <c r="MQ17" s="75">
        <v>1.2141079341953499E-4</v>
      </c>
      <c r="MR17" s="69"/>
      <c r="MS17" s="51">
        <v>20</v>
      </c>
      <c r="MT17" s="75">
        <v>5.9616072493144147E-4</v>
      </c>
      <c r="MU17" s="69"/>
      <c r="MV17" s="51">
        <v>51</v>
      </c>
      <c r="MW17" s="75">
        <v>1.9580741764570375E-3</v>
      </c>
      <c r="MX17" s="69"/>
      <c r="MY17" s="51">
        <v>108</v>
      </c>
      <c r="MZ17" s="75">
        <v>4.2088854247856588E-3</v>
      </c>
      <c r="NA17" s="69"/>
      <c r="NB17" s="51">
        <v>115</v>
      </c>
      <c r="NC17" s="75">
        <v>4.4166218603579385E-3</v>
      </c>
      <c r="ND17" s="69"/>
      <c r="NE17" s="51">
        <v>67</v>
      </c>
      <c r="NF17" s="75">
        <v>2.4834130249453278E-3</v>
      </c>
      <c r="NG17" s="69"/>
      <c r="NH17" s="51">
        <v>86</v>
      </c>
      <c r="NI17" s="75">
        <v>3.4220683617842505E-3</v>
      </c>
      <c r="NJ17" s="69"/>
      <c r="NK17" s="50"/>
      <c r="NL17" s="75">
        <v>0</v>
      </c>
      <c r="NM17" s="69"/>
      <c r="NN17" s="50"/>
      <c r="NO17" s="75">
        <v>0</v>
      </c>
      <c r="NP17" s="69"/>
      <c r="NQ17" s="50"/>
      <c r="NR17" s="75">
        <v>0</v>
      </c>
      <c r="NS17" s="69"/>
      <c r="NT17" s="50"/>
      <c r="NU17" s="75">
        <v>0</v>
      </c>
      <c r="NV17" s="69"/>
      <c r="NW17" s="50"/>
      <c r="NX17" s="75">
        <v>0</v>
      </c>
      <c r="NY17" s="69"/>
      <c r="NZ17" s="50"/>
      <c r="OA17" s="75">
        <v>0</v>
      </c>
      <c r="OB17" s="69"/>
      <c r="OC17" s="50"/>
      <c r="OD17" s="75">
        <v>0</v>
      </c>
      <c r="OE17" s="69"/>
      <c r="OF17" s="50"/>
      <c r="OG17" s="75">
        <v>0</v>
      </c>
      <c r="OH17" s="69"/>
      <c r="OI17" s="50"/>
      <c r="OJ17" s="75">
        <v>0</v>
      </c>
      <c r="OK17" s="69"/>
      <c r="OL17" s="50"/>
      <c r="OM17" s="75">
        <v>0</v>
      </c>
      <c r="ON17" s="69"/>
      <c r="OO17" s="50"/>
      <c r="OP17" s="75">
        <v>0</v>
      </c>
      <c r="OQ17" s="69"/>
      <c r="OR17" s="50"/>
      <c r="OS17" s="75">
        <v>0</v>
      </c>
      <c r="OT17" s="69"/>
      <c r="OU17" s="50"/>
      <c r="OV17" s="75">
        <v>0</v>
      </c>
      <c r="OW17" s="69"/>
      <c r="OX17" s="50"/>
      <c r="OY17" s="75">
        <v>0</v>
      </c>
      <c r="OZ17" s="69"/>
      <c r="PA17" s="50"/>
      <c r="PB17" s="75">
        <v>0</v>
      </c>
      <c r="PC17" s="69"/>
      <c r="PD17" s="50"/>
      <c r="PE17" s="75">
        <v>0</v>
      </c>
      <c r="PF17" s="69"/>
      <c r="PG17" s="50"/>
      <c r="PH17" s="75">
        <v>0</v>
      </c>
      <c r="PI17" s="69"/>
      <c r="PJ17" s="50"/>
      <c r="PK17" s="75">
        <v>0</v>
      </c>
      <c r="PL17" s="69"/>
      <c r="PM17" s="50"/>
      <c r="PN17" s="75">
        <v>0</v>
      </c>
      <c r="PO17" s="69"/>
      <c r="PP17" s="50"/>
      <c r="PQ17" s="75">
        <v>0</v>
      </c>
      <c r="PR17" s="69"/>
      <c r="PS17" s="50"/>
      <c r="PT17" s="75">
        <v>0</v>
      </c>
      <c r="PU17" s="69"/>
      <c r="PV17" s="50"/>
      <c r="PW17" s="75">
        <v>0</v>
      </c>
      <c r="PX17" s="69"/>
      <c r="PY17" s="50"/>
      <c r="PZ17" s="75">
        <v>0</v>
      </c>
      <c r="QA17" s="69"/>
      <c r="QB17" s="50"/>
      <c r="QC17" s="75">
        <v>0</v>
      </c>
      <c r="QD17" s="69"/>
      <c r="QE17" s="50"/>
      <c r="QF17" s="75">
        <v>0</v>
      </c>
      <c r="QG17" s="69"/>
      <c r="QH17" s="50"/>
      <c r="QI17" s="75">
        <v>0</v>
      </c>
      <c r="QJ17" s="69"/>
      <c r="QK17" s="50"/>
      <c r="QL17" s="75">
        <v>0</v>
      </c>
      <c r="QM17" s="69"/>
      <c r="QN17" s="50"/>
      <c r="QO17" s="75">
        <v>0</v>
      </c>
      <c r="QP17" s="69"/>
      <c r="QQ17" s="50"/>
      <c r="QR17" s="75">
        <v>0</v>
      </c>
      <c r="QS17" s="69"/>
      <c r="QT17" s="50"/>
      <c r="QU17" s="75">
        <v>0</v>
      </c>
      <c r="QV17" s="69"/>
      <c r="QW17" s="50"/>
      <c r="QX17" s="75">
        <v>0</v>
      </c>
      <c r="QY17" s="69"/>
      <c r="QZ17" s="50"/>
      <c r="RA17" s="75">
        <v>0</v>
      </c>
      <c r="RB17" s="69"/>
      <c r="RC17" s="50"/>
      <c r="RD17" s="75">
        <v>0</v>
      </c>
      <c r="RE17" s="69"/>
      <c r="RF17" s="50"/>
      <c r="RG17" s="75">
        <v>0</v>
      </c>
      <c r="RH17" s="69"/>
      <c r="RI17" s="50"/>
      <c r="RJ17" s="75">
        <v>0</v>
      </c>
      <c r="RK17" s="69"/>
      <c r="RL17" s="50"/>
      <c r="RM17" s="75">
        <v>0</v>
      </c>
      <c r="RN17" s="69"/>
      <c r="RO17" s="50"/>
      <c r="RP17" s="75">
        <v>0</v>
      </c>
      <c r="RQ17" s="69"/>
      <c r="RR17" s="50"/>
      <c r="RS17" s="75">
        <v>0</v>
      </c>
      <c r="RT17" s="69"/>
      <c r="RU17" s="50"/>
      <c r="RV17" s="75">
        <v>0</v>
      </c>
      <c r="RW17" s="69"/>
      <c r="RX17" s="50"/>
      <c r="RY17" s="75">
        <v>0</v>
      </c>
      <c r="RZ17" s="69"/>
      <c r="SA17" s="50"/>
      <c r="SB17" s="75">
        <v>0</v>
      </c>
      <c r="SC17" s="69"/>
      <c r="SD17" s="50"/>
      <c r="SE17" s="75">
        <v>0</v>
      </c>
      <c r="SF17" s="69"/>
      <c r="SG17" s="50"/>
      <c r="SH17" s="75">
        <v>0</v>
      </c>
      <c r="SI17" s="69"/>
      <c r="SJ17" s="50"/>
      <c r="SK17" s="75">
        <v>0</v>
      </c>
      <c r="SL17" s="69"/>
      <c r="SM17" s="50"/>
      <c r="SN17" s="75">
        <v>0</v>
      </c>
      <c r="SO17" s="69"/>
      <c r="SP17" s="50"/>
      <c r="SQ17" s="75">
        <v>0</v>
      </c>
      <c r="SR17" s="69"/>
      <c r="SS17" s="50"/>
      <c r="ST17" s="75">
        <v>0</v>
      </c>
      <c r="SU17" s="69"/>
      <c r="SV17" s="50"/>
      <c r="SW17" s="75">
        <v>0</v>
      </c>
      <c r="SX17" s="69"/>
      <c r="SY17" s="50"/>
      <c r="SZ17" s="75">
        <v>0</v>
      </c>
      <c r="TA17" s="69"/>
      <c r="TB17" s="50"/>
      <c r="TC17" s="75">
        <v>0</v>
      </c>
      <c r="TD17" s="69"/>
      <c r="TE17" s="50"/>
      <c r="TF17" s="75">
        <v>0</v>
      </c>
      <c r="TG17" s="69"/>
      <c r="TH17" s="50"/>
      <c r="TI17" s="75">
        <v>0</v>
      </c>
      <c r="TJ17" s="69"/>
      <c r="TK17" s="50"/>
      <c r="TL17" s="75">
        <v>0</v>
      </c>
      <c r="TM17" s="69"/>
      <c r="TN17" s="50"/>
      <c r="TO17" s="75">
        <v>0</v>
      </c>
      <c r="TP17" s="69"/>
      <c r="TQ17" s="50"/>
      <c r="TR17" s="75">
        <v>0</v>
      </c>
      <c r="TS17" s="69"/>
      <c r="TT17" s="50"/>
      <c r="TU17" s="75">
        <v>0</v>
      </c>
      <c r="TV17" s="69"/>
      <c r="TW17" s="50"/>
      <c r="TX17" s="75">
        <v>0</v>
      </c>
      <c r="TY17" s="69"/>
      <c r="TZ17" s="50"/>
      <c r="UA17" s="75">
        <v>0</v>
      </c>
      <c r="UB17" s="69"/>
      <c r="UC17" s="50"/>
      <c r="UD17" s="75">
        <v>0</v>
      </c>
      <c r="UE17" s="69"/>
      <c r="UF17" s="50"/>
      <c r="UG17" s="75">
        <v>0</v>
      </c>
      <c r="UH17" s="69"/>
      <c r="UI17" s="50"/>
      <c r="UJ17" s="75">
        <v>0</v>
      </c>
      <c r="UK17" s="69"/>
      <c r="UL17" s="50"/>
      <c r="UM17" s="75">
        <v>0</v>
      </c>
      <c r="UN17" s="69"/>
      <c r="UO17" s="50"/>
      <c r="UP17" s="75">
        <v>0</v>
      </c>
      <c r="UQ17" s="69"/>
      <c r="UR17" s="50"/>
      <c r="US17" s="75">
        <v>0</v>
      </c>
      <c r="UT17" s="69"/>
      <c r="UU17" s="50"/>
      <c r="UV17" s="75">
        <v>0</v>
      </c>
      <c r="UW17" s="69"/>
      <c r="UX17" s="50"/>
      <c r="UY17" s="75">
        <v>0</v>
      </c>
      <c r="UZ17" s="69"/>
      <c r="VA17" s="50"/>
      <c r="VB17" s="75">
        <v>0</v>
      </c>
      <c r="VC17" s="69"/>
      <c r="VD17" s="50"/>
      <c r="VE17" s="75">
        <v>0</v>
      </c>
      <c r="VF17" s="69"/>
      <c r="VG17" s="50"/>
      <c r="VH17" s="75">
        <v>0</v>
      </c>
      <c r="VI17" s="69"/>
      <c r="VJ17" s="50"/>
      <c r="VK17" s="75">
        <v>0</v>
      </c>
      <c r="VL17" s="69"/>
      <c r="VM17" s="50"/>
      <c r="VN17" s="75">
        <v>0</v>
      </c>
      <c r="VO17" s="69"/>
      <c r="VP17" s="50"/>
      <c r="VQ17" s="75">
        <v>0</v>
      </c>
      <c r="VR17" s="69"/>
      <c r="VS17" s="50"/>
      <c r="VT17" s="75">
        <v>0</v>
      </c>
      <c r="VU17" s="69"/>
      <c r="VV17" s="50"/>
      <c r="VW17" s="75">
        <v>0</v>
      </c>
      <c r="VX17" s="69"/>
      <c r="VY17" s="50"/>
      <c r="VZ17" s="75">
        <v>0</v>
      </c>
      <c r="WA17" s="69"/>
      <c r="WB17" s="50"/>
      <c r="WC17" s="75">
        <v>0</v>
      </c>
      <c r="WD17" s="69"/>
      <c r="WE17" s="50"/>
      <c r="WF17" s="75">
        <v>0</v>
      </c>
      <c r="WG17" s="69"/>
      <c r="WH17" s="50"/>
      <c r="WI17" s="75">
        <v>0</v>
      </c>
      <c r="WJ17" s="69"/>
      <c r="WK17" s="50"/>
      <c r="WL17" s="75">
        <v>0</v>
      </c>
      <c r="WM17" s="69"/>
      <c r="WN17" s="50"/>
      <c r="WO17" s="75">
        <v>0</v>
      </c>
      <c r="WP17" s="69"/>
      <c r="WQ17" s="50"/>
      <c r="WR17" s="75">
        <v>0</v>
      </c>
      <c r="WS17" s="69"/>
      <c r="WT17" s="50"/>
      <c r="WU17" s="75">
        <v>0</v>
      </c>
      <c r="WV17" s="69"/>
      <c r="WW17" s="50"/>
      <c r="WX17" s="75">
        <v>0</v>
      </c>
      <c r="WY17" s="69"/>
      <c r="WZ17" s="50"/>
      <c r="XA17" s="75">
        <v>0</v>
      </c>
      <c r="XB17" s="69"/>
      <c r="XC17" s="50"/>
      <c r="XD17" s="75">
        <v>0</v>
      </c>
      <c r="XE17" s="69"/>
      <c r="XF17" s="50"/>
      <c r="XG17" s="75">
        <v>0</v>
      </c>
      <c r="XH17" s="69"/>
      <c r="XI17" s="50"/>
      <c r="XJ17" s="75">
        <v>0</v>
      </c>
      <c r="XK17" s="69"/>
      <c r="XL17" s="50"/>
      <c r="XM17" s="75">
        <v>0</v>
      </c>
      <c r="XN17" s="69"/>
      <c r="XO17" s="50"/>
      <c r="XP17" s="75">
        <v>0</v>
      </c>
      <c r="XQ17" s="69"/>
      <c r="XR17" s="50"/>
      <c r="XS17" s="75">
        <v>0</v>
      </c>
      <c r="XT17" s="69"/>
      <c r="XU17" s="50"/>
      <c r="XV17" s="75">
        <v>0</v>
      </c>
      <c r="XW17" s="69"/>
      <c r="XX17" s="50"/>
      <c r="XY17" s="75">
        <v>0</v>
      </c>
      <c r="XZ17" s="69"/>
      <c r="YA17" s="50"/>
      <c r="YB17" s="75">
        <v>0</v>
      </c>
      <c r="YC17" s="69"/>
      <c r="YD17" s="50"/>
      <c r="YE17" s="75">
        <v>0</v>
      </c>
      <c r="YF17" s="69"/>
      <c r="YG17" s="50"/>
      <c r="YH17" s="75">
        <v>0</v>
      </c>
      <c r="YI17" s="69"/>
      <c r="YJ17" s="50"/>
      <c r="YK17" s="75">
        <v>0</v>
      </c>
      <c r="YL17" s="69"/>
      <c r="YM17" s="50"/>
      <c r="YN17" s="75">
        <v>0</v>
      </c>
      <c r="YO17" s="69"/>
      <c r="YP17" s="50"/>
      <c r="YQ17" s="75">
        <v>0</v>
      </c>
      <c r="YR17" s="69"/>
      <c r="YS17" s="50"/>
      <c r="YT17" s="75">
        <v>0</v>
      </c>
      <c r="YU17" s="69"/>
      <c r="YV17" s="50"/>
      <c r="YW17" s="75">
        <v>0</v>
      </c>
      <c r="YX17" s="69"/>
      <c r="YY17" s="50"/>
      <c r="YZ17" s="75">
        <v>0</v>
      </c>
      <c r="ZA17" s="69"/>
      <c r="ZB17" s="50"/>
      <c r="ZC17" s="75">
        <v>0</v>
      </c>
      <c r="ZD17" s="69"/>
      <c r="ZE17" s="50"/>
      <c r="ZF17" s="75">
        <v>0</v>
      </c>
      <c r="ZG17" s="69"/>
      <c r="ZH17" s="50"/>
      <c r="ZI17" s="75">
        <v>0</v>
      </c>
      <c r="ZJ17" s="69"/>
      <c r="ZK17" s="50"/>
      <c r="ZL17" s="75">
        <v>0</v>
      </c>
      <c r="ZM17" s="69"/>
      <c r="ZN17" s="50"/>
      <c r="ZO17" s="75">
        <v>0</v>
      </c>
      <c r="ZP17" s="69"/>
      <c r="ZQ17" s="50"/>
      <c r="ZR17" s="75">
        <v>0</v>
      </c>
      <c r="ZS17" s="69"/>
      <c r="ZT17" s="50"/>
      <c r="ZU17" s="75">
        <v>0</v>
      </c>
      <c r="ZV17" s="69"/>
      <c r="ZW17" s="50"/>
      <c r="ZX17" s="75">
        <v>0</v>
      </c>
      <c r="ZY17" s="69"/>
      <c r="ZZ17" s="50"/>
      <c r="AAA17" s="75">
        <v>0</v>
      </c>
      <c r="AAB17" s="69"/>
      <c r="AAC17" s="50"/>
      <c r="AAD17" s="75">
        <v>0</v>
      </c>
      <c r="AAE17" s="69"/>
      <c r="AAF17" s="50"/>
      <c r="AAG17" s="75">
        <v>0</v>
      </c>
      <c r="AAH17" s="69"/>
      <c r="AAI17" s="50"/>
      <c r="AAJ17" s="75">
        <v>0</v>
      </c>
      <c r="AAK17" s="69"/>
      <c r="AAL17" s="50"/>
      <c r="AAM17" s="75">
        <v>0</v>
      </c>
      <c r="AAN17" s="69"/>
      <c r="AAO17" s="50"/>
      <c r="AAP17" s="75">
        <v>0</v>
      </c>
      <c r="AAQ17" s="69"/>
      <c r="AAR17" s="50"/>
      <c r="AAS17" s="75">
        <v>0</v>
      </c>
      <c r="AAT17" s="69"/>
      <c r="AAU17" s="50"/>
      <c r="AAV17" s="75">
        <v>0</v>
      </c>
      <c r="AAW17" s="69"/>
      <c r="AAX17" s="50"/>
      <c r="AAY17" s="75">
        <v>0</v>
      </c>
      <c r="AAZ17" s="69"/>
      <c r="ABA17" s="50"/>
      <c r="ABB17" s="75">
        <v>0</v>
      </c>
      <c r="ABC17" s="69"/>
      <c r="ABD17" s="50"/>
      <c r="ABE17" s="75">
        <v>0</v>
      </c>
      <c r="ABF17" s="69"/>
      <c r="ABG17" s="50"/>
      <c r="ABH17" s="75">
        <v>0</v>
      </c>
      <c r="ABI17" s="69"/>
      <c r="ABJ17" s="50"/>
      <c r="ABK17" s="75">
        <v>0</v>
      </c>
      <c r="ABL17" s="69"/>
      <c r="ABM17" s="50"/>
      <c r="ABN17" s="75">
        <v>0</v>
      </c>
      <c r="ABO17" s="69"/>
      <c r="ABP17" s="50"/>
      <c r="ABQ17" s="75">
        <v>0</v>
      </c>
      <c r="ABR17" s="69"/>
      <c r="ABS17" s="50"/>
      <c r="ABT17" s="75">
        <v>0</v>
      </c>
      <c r="ABU17" s="69"/>
      <c r="ABV17" s="50"/>
      <c r="ABW17" s="75">
        <v>0</v>
      </c>
      <c r="ABX17" s="69"/>
      <c r="ABY17" s="50"/>
      <c r="ABZ17" s="75">
        <v>0</v>
      </c>
      <c r="ACA17" s="69"/>
      <c r="ACB17" s="50"/>
      <c r="ACC17" s="75">
        <v>0</v>
      </c>
      <c r="ACD17" s="69"/>
      <c r="ACE17" s="50"/>
      <c r="ACF17" s="75">
        <v>0</v>
      </c>
      <c r="ACG17" s="69"/>
      <c r="ACH17" s="50"/>
      <c r="ACI17" s="75">
        <v>0</v>
      </c>
      <c r="ACJ17" s="69"/>
      <c r="ACK17" s="50"/>
      <c r="ACL17" s="75">
        <v>0</v>
      </c>
      <c r="ACM17" s="69"/>
      <c r="ACN17" s="50"/>
      <c r="ACO17" s="75">
        <v>0</v>
      </c>
      <c r="ACP17" s="69"/>
      <c r="ACQ17" s="50"/>
      <c r="ACR17" s="75">
        <v>0</v>
      </c>
      <c r="ACS17" s="69"/>
      <c r="ACT17" s="50"/>
      <c r="ACU17" s="75">
        <v>0</v>
      </c>
      <c r="ACV17" s="69"/>
      <c r="ACW17" s="50"/>
      <c r="ACX17" s="75">
        <v>0</v>
      </c>
      <c r="ACY17" s="69"/>
      <c r="ACZ17" s="50"/>
      <c r="ADA17" s="75">
        <v>0</v>
      </c>
      <c r="ADB17" s="69"/>
      <c r="ADC17" s="50"/>
      <c r="ADD17" s="75">
        <v>0</v>
      </c>
      <c r="ADE17" s="69"/>
      <c r="ADF17" s="50"/>
      <c r="ADG17" s="75">
        <v>0</v>
      </c>
      <c r="ADH17" s="69"/>
      <c r="ADI17" s="50"/>
      <c r="ADJ17" s="75">
        <v>0</v>
      </c>
      <c r="ADK17" s="69"/>
      <c r="ADL17" s="50"/>
      <c r="ADM17" s="75">
        <v>0</v>
      </c>
      <c r="ADN17" s="69"/>
      <c r="ADO17" s="50"/>
      <c r="ADP17" s="75">
        <v>0</v>
      </c>
      <c r="ADQ17" s="69"/>
      <c r="ADR17" s="50"/>
      <c r="ADS17" s="75">
        <v>0</v>
      </c>
      <c r="ADT17" s="69"/>
      <c r="ADU17" s="50"/>
      <c r="ADV17" s="75">
        <v>0</v>
      </c>
      <c r="ADW17" s="69"/>
      <c r="ADX17" s="50"/>
      <c r="ADY17" s="75">
        <v>0</v>
      </c>
      <c r="ADZ17" s="69"/>
      <c r="AEA17" s="50"/>
      <c r="AEB17" s="75">
        <v>0</v>
      </c>
      <c r="AEC17" s="69"/>
      <c r="AED17" s="50"/>
      <c r="AEE17" s="75">
        <v>0</v>
      </c>
      <c r="AEF17" s="69"/>
      <c r="AEG17" s="50"/>
      <c r="AEH17" s="75">
        <v>0</v>
      </c>
      <c r="AEI17" s="69"/>
      <c r="AEJ17" s="50"/>
      <c r="AEK17" s="75">
        <v>0</v>
      </c>
      <c r="AEL17" s="69"/>
      <c r="AEM17" s="50"/>
      <c r="AEN17" s="75">
        <v>0</v>
      </c>
      <c r="AEO17" s="69"/>
      <c r="AEP17" s="50"/>
      <c r="AEQ17" s="75">
        <v>0</v>
      </c>
      <c r="AER17" s="69"/>
      <c r="AES17" s="50"/>
      <c r="AET17" s="75">
        <v>0</v>
      </c>
      <c r="AEU17" s="69"/>
      <c r="AEV17" s="50"/>
      <c r="AEW17" s="75">
        <v>0</v>
      </c>
      <c r="AEX17" s="69"/>
      <c r="AEY17" s="50"/>
      <c r="AEZ17" s="75">
        <v>0</v>
      </c>
      <c r="AFA17" s="69"/>
      <c r="AFB17" s="50"/>
      <c r="AFC17" s="75">
        <v>0</v>
      </c>
      <c r="AFD17" s="69"/>
      <c r="AFE17" s="50"/>
      <c r="AFF17" s="75">
        <v>0</v>
      </c>
      <c r="AFG17" s="69"/>
      <c r="AFH17" s="50"/>
      <c r="AFI17" s="75">
        <v>0</v>
      </c>
      <c r="AFJ17" s="69"/>
      <c r="AFK17" s="50"/>
      <c r="AFL17" s="75">
        <v>0</v>
      </c>
      <c r="AFM17" s="69"/>
      <c r="AFN17" s="50"/>
      <c r="AFO17" s="75">
        <v>0</v>
      </c>
      <c r="AFP17" s="69"/>
      <c r="AFQ17" s="50"/>
      <c r="AFR17" s="75">
        <v>0</v>
      </c>
      <c r="AFS17" s="69"/>
      <c r="AFT17" s="50"/>
      <c r="AFU17" s="75">
        <v>0</v>
      </c>
      <c r="AFV17" s="69"/>
      <c r="AFW17" s="50"/>
      <c r="AFX17" s="75">
        <v>0</v>
      </c>
      <c r="AFY17" s="69"/>
      <c r="AFZ17" s="50"/>
      <c r="AGA17" s="75">
        <v>0</v>
      </c>
      <c r="AGB17" s="69"/>
      <c r="AGC17" s="50"/>
      <c r="AGD17" s="75">
        <v>0</v>
      </c>
      <c r="AGE17" s="69"/>
      <c r="AGF17" s="50"/>
      <c r="AGG17" s="75">
        <v>0</v>
      </c>
      <c r="AGH17" s="69"/>
      <c r="AGI17" s="50"/>
      <c r="AGJ17" s="75">
        <v>0</v>
      </c>
      <c r="AGK17" s="69"/>
      <c r="AGL17" s="50"/>
      <c r="AGM17" s="75">
        <v>0</v>
      </c>
      <c r="AGN17" s="69"/>
      <c r="AGO17" s="50"/>
      <c r="AGP17" s="75">
        <v>0</v>
      </c>
      <c r="AGQ17" s="69"/>
      <c r="AGR17" s="50"/>
      <c r="AGS17" s="75">
        <v>0</v>
      </c>
      <c r="AGT17" s="69"/>
      <c r="AGU17" s="50"/>
      <c r="AGV17" s="75">
        <v>0</v>
      </c>
      <c r="AGW17" s="69"/>
      <c r="AGX17" s="50"/>
      <c r="AGY17" s="75">
        <v>0</v>
      </c>
      <c r="AGZ17" s="69"/>
      <c r="AHA17" s="50"/>
      <c r="AHB17" s="75">
        <v>0</v>
      </c>
      <c r="AHC17" s="69"/>
      <c r="AHD17" s="50"/>
      <c r="AHE17" s="75">
        <v>0</v>
      </c>
      <c r="AHF17" s="69"/>
      <c r="AHG17" s="50"/>
      <c r="AHH17" s="75">
        <v>0</v>
      </c>
      <c r="AHI17" s="69"/>
      <c r="AHJ17" s="50"/>
      <c r="AHK17" s="75">
        <v>0</v>
      </c>
      <c r="AHL17" s="69"/>
      <c r="AHM17" s="50"/>
      <c r="AHN17" s="75">
        <v>0</v>
      </c>
      <c r="AHO17" s="69"/>
      <c r="AHP17" s="50"/>
      <c r="AHQ17" s="75">
        <v>0</v>
      </c>
      <c r="AHR17" s="69"/>
      <c r="AHS17" s="84">
        <f t="shared" si="0"/>
        <v>0</v>
      </c>
      <c r="AHT17" s="41">
        <v>3848</v>
      </c>
      <c r="AHU17" s="29">
        <v>19903</v>
      </c>
      <c r="AHV17" s="78">
        <f t="shared" si="1"/>
        <v>23751</v>
      </c>
      <c r="AHW17" s="80"/>
      <c r="AHX17" s="2" t="str">
        <f t="shared" si="2"/>
        <v/>
      </c>
      <c r="AHY17" s="2"/>
      <c r="AHZ17" s="81" t="str">
        <f t="shared" si="3"/>
        <v/>
      </c>
      <c r="AIA17" s="2" t="str">
        <f t="shared" si="4"/>
        <v/>
      </c>
      <c r="AIB17" s="81" t="str">
        <f t="shared" si="5"/>
        <v/>
      </c>
      <c r="AIC17" s="2" t="str">
        <f t="shared" si="6"/>
        <v/>
      </c>
      <c r="AID17" s="2" t="str">
        <f t="shared" si="7"/>
        <v/>
      </c>
      <c r="AIE17" s="35" t="str">
        <f t="shared" si="8"/>
        <v/>
      </c>
    </row>
    <row r="18" spans="1:916" ht="15" customHeight="1" x14ac:dyDescent="0.2">
      <c r="A18" s="3" t="s">
        <v>374</v>
      </c>
      <c r="B18" s="53" t="s">
        <v>432</v>
      </c>
      <c r="C18" s="50"/>
      <c r="D18" s="75">
        <v>0</v>
      </c>
      <c r="E18" s="69"/>
      <c r="F18" s="50"/>
      <c r="G18" s="75">
        <v>0</v>
      </c>
      <c r="H18" s="69"/>
      <c r="I18" s="50"/>
      <c r="J18" s="75">
        <v>0</v>
      </c>
      <c r="K18" s="69"/>
      <c r="L18" s="50"/>
      <c r="M18" s="75">
        <v>0</v>
      </c>
      <c r="N18" s="69"/>
      <c r="O18" s="50"/>
      <c r="P18" s="75">
        <v>0</v>
      </c>
      <c r="Q18" s="69"/>
      <c r="R18" s="50"/>
      <c r="S18" s="75">
        <v>0</v>
      </c>
      <c r="T18" s="69"/>
      <c r="U18" s="50"/>
      <c r="V18" s="75">
        <v>0</v>
      </c>
      <c r="W18" s="69"/>
      <c r="X18" s="50"/>
      <c r="Y18" s="75">
        <v>0</v>
      </c>
      <c r="Z18" s="69"/>
      <c r="AA18" s="50"/>
      <c r="AB18" s="75">
        <v>0</v>
      </c>
      <c r="AC18" s="69"/>
      <c r="AD18" s="50"/>
      <c r="AE18" s="75">
        <v>0</v>
      </c>
      <c r="AF18" s="69"/>
      <c r="AG18" s="50"/>
      <c r="AH18" s="75">
        <v>0</v>
      </c>
      <c r="AI18" s="69"/>
      <c r="AJ18" s="50"/>
      <c r="AK18" s="75">
        <v>0</v>
      </c>
      <c r="AL18" s="69"/>
      <c r="AM18" s="50"/>
      <c r="AN18" s="75">
        <v>0</v>
      </c>
      <c r="AO18" s="69"/>
      <c r="AP18" s="50"/>
      <c r="AQ18" s="75">
        <v>0</v>
      </c>
      <c r="AR18" s="69"/>
      <c r="AS18" s="50"/>
      <c r="AT18" s="75">
        <v>0</v>
      </c>
      <c r="AU18" s="69"/>
      <c r="AV18" s="50"/>
      <c r="AW18" s="75">
        <v>0</v>
      </c>
      <c r="AX18" s="69"/>
      <c r="AY18" s="50"/>
      <c r="AZ18" s="75">
        <v>0</v>
      </c>
      <c r="BA18" s="69"/>
      <c r="BB18" s="50"/>
      <c r="BC18" s="75">
        <v>0</v>
      </c>
      <c r="BD18" s="69"/>
      <c r="BE18" s="50"/>
      <c r="BF18" s="75">
        <v>0</v>
      </c>
      <c r="BG18" s="69"/>
      <c r="BH18" s="50"/>
      <c r="BI18" s="75">
        <v>0</v>
      </c>
      <c r="BJ18" s="69"/>
      <c r="BK18" s="50"/>
      <c r="BL18" s="75">
        <v>0</v>
      </c>
      <c r="BM18" s="69"/>
      <c r="BN18" s="50"/>
      <c r="BO18" s="75">
        <v>0</v>
      </c>
      <c r="BP18" s="69"/>
      <c r="BQ18" s="50"/>
      <c r="BR18" s="75">
        <v>0</v>
      </c>
      <c r="BS18" s="69"/>
      <c r="BT18" s="50"/>
      <c r="BU18" s="75">
        <v>0</v>
      </c>
      <c r="BV18" s="69"/>
      <c r="BW18" s="50"/>
      <c r="BX18" s="75">
        <v>0</v>
      </c>
      <c r="BY18" s="69"/>
      <c r="BZ18" s="50"/>
      <c r="CA18" s="75">
        <v>0</v>
      </c>
      <c r="CB18" s="69"/>
      <c r="CC18" s="50"/>
      <c r="CD18" s="75">
        <v>0</v>
      </c>
      <c r="CE18" s="69"/>
      <c r="CF18" s="50"/>
      <c r="CG18" s="75">
        <v>0</v>
      </c>
      <c r="CH18" s="69"/>
      <c r="CI18" s="50"/>
      <c r="CJ18" s="75">
        <v>0</v>
      </c>
      <c r="CK18" s="69"/>
      <c r="CL18" s="50"/>
      <c r="CM18" s="75">
        <v>0</v>
      </c>
      <c r="CN18" s="69"/>
      <c r="CO18" s="50"/>
      <c r="CP18" s="75">
        <v>0</v>
      </c>
      <c r="CQ18" s="69"/>
      <c r="CR18" s="50"/>
      <c r="CS18" s="75">
        <v>0</v>
      </c>
      <c r="CT18" s="69"/>
      <c r="CU18" s="50"/>
      <c r="CV18" s="75">
        <v>0</v>
      </c>
      <c r="CW18" s="69"/>
      <c r="CX18" s="50"/>
      <c r="CY18" s="75">
        <v>0</v>
      </c>
      <c r="CZ18" s="69"/>
      <c r="DA18" s="50"/>
      <c r="DB18" s="75">
        <v>0</v>
      </c>
      <c r="DC18" s="69"/>
      <c r="DD18" s="50"/>
      <c r="DE18" s="75">
        <v>0</v>
      </c>
      <c r="DF18" s="72"/>
      <c r="DG18" s="50"/>
      <c r="DH18" s="75">
        <v>0</v>
      </c>
      <c r="DI18" s="69"/>
      <c r="DJ18" s="51">
        <v>16</v>
      </c>
      <c r="DK18" s="75">
        <v>5.9160658162322056E-4</v>
      </c>
      <c r="DL18" s="69"/>
      <c r="DM18" s="51">
        <v>8</v>
      </c>
      <c r="DN18" s="75">
        <v>2.4410337778049004E-4</v>
      </c>
      <c r="DO18" s="69"/>
      <c r="DP18" s="51">
        <v>5</v>
      </c>
      <c r="DQ18" s="75">
        <v>1.800958109714368E-4</v>
      </c>
      <c r="DR18" s="69"/>
      <c r="DS18" s="51">
        <v>5</v>
      </c>
      <c r="DT18" s="75">
        <v>1.8953034380804368E-4</v>
      </c>
      <c r="DU18" s="69"/>
      <c r="DV18" s="51">
        <v>13</v>
      </c>
      <c r="DW18" s="75">
        <v>5.2043716722046524E-4</v>
      </c>
      <c r="DX18" s="69"/>
      <c r="DY18" s="51">
        <v>8</v>
      </c>
      <c r="DZ18" s="75">
        <v>3.1242677497461533E-4</v>
      </c>
      <c r="EA18" s="69"/>
      <c r="EB18" s="51">
        <v>3</v>
      </c>
      <c r="EC18" s="75">
        <v>1.127310987524425E-4</v>
      </c>
      <c r="ED18" s="69"/>
      <c r="EE18" s="51">
        <v>10</v>
      </c>
      <c r="EF18" s="75">
        <v>3.8040170419963479E-4</v>
      </c>
      <c r="EG18" s="69"/>
      <c r="EH18" s="51">
        <v>6</v>
      </c>
      <c r="EI18" s="75">
        <v>2.3916769641647067E-4</v>
      </c>
      <c r="EJ18" s="69"/>
      <c r="EK18" s="51">
        <v>27</v>
      </c>
      <c r="EL18" s="75">
        <v>1.0767267506779392E-3</v>
      </c>
      <c r="EM18" s="69"/>
      <c r="EN18" s="51">
        <v>19</v>
      </c>
      <c r="EO18" s="75">
        <v>7.7038478692778654E-4</v>
      </c>
      <c r="EP18" s="69"/>
      <c r="EQ18" s="51">
        <v>17</v>
      </c>
      <c r="ER18" s="75">
        <v>7.641136281912981E-4</v>
      </c>
      <c r="ES18" s="69"/>
      <c r="ET18" s="51">
        <v>19</v>
      </c>
      <c r="EU18" s="75">
        <v>7.4829664054192426E-4</v>
      </c>
      <c r="EV18" s="69"/>
      <c r="EW18" s="51">
        <v>4</v>
      </c>
      <c r="EX18" s="75">
        <v>1.5536394002951915E-4</v>
      </c>
      <c r="EY18" s="69"/>
      <c r="EZ18" s="51">
        <v>11</v>
      </c>
      <c r="FA18" s="75">
        <v>4.7018593716606114E-4</v>
      </c>
      <c r="FB18" s="69"/>
      <c r="FC18" s="51">
        <v>9</v>
      </c>
      <c r="FD18" s="75">
        <v>3.8133977373840089E-4</v>
      </c>
      <c r="FE18" s="69"/>
      <c r="FF18" s="50"/>
      <c r="FG18" s="75">
        <v>0</v>
      </c>
      <c r="FH18" s="69"/>
      <c r="FI18" s="50"/>
      <c r="FJ18" s="75">
        <v>0</v>
      </c>
      <c r="FK18" s="69"/>
      <c r="FL18" s="50"/>
      <c r="FM18" s="75">
        <v>0</v>
      </c>
      <c r="FN18" s="69"/>
      <c r="FO18" s="50"/>
      <c r="FP18" s="75">
        <v>0</v>
      </c>
      <c r="FQ18" s="69"/>
      <c r="FR18" s="50"/>
      <c r="FS18" s="75">
        <v>0</v>
      </c>
      <c r="FT18" s="69"/>
      <c r="FU18" s="50"/>
      <c r="FV18" s="75">
        <v>0</v>
      </c>
      <c r="FW18" s="69"/>
      <c r="FX18" s="50"/>
      <c r="FY18" s="75">
        <v>0</v>
      </c>
      <c r="FZ18" s="69"/>
      <c r="GA18" s="50"/>
      <c r="GB18" s="75">
        <v>0</v>
      </c>
      <c r="GC18" s="69"/>
      <c r="GD18" s="50"/>
      <c r="GE18" s="75">
        <v>0</v>
      </c>
      <c r="GF18" s="69"/>
      <c r="GG18" s="50"/>
      <c r="GH18" s="75">
        <v>0</v>
      </c>
      <c r="GI18" s="69"/>
      <c r="GJ18" s="50"/>
      <c r="GK18" s="75">
        <v>0</v>
      </c>
      <c r="GL18" s="69"/>
      <c r="GM18" s="45"/>
      <c r="GN18" s="75">
        <v>0</v>
      </c>
      <c r="GO18" s="72"/>
      <c r="GP18" s="50"/>
      <c r="GQ18" s="75">
        <v>0</v>
      </c>
      <c r="GR18" s="69"/>
      <c r="GS18" s="50"/>
      <c r="GT18" s="75">
        <v>0</v>
      </c>
      <c r="GU18" s="69"/>
      <c r="GV18" s="50"/>
      <c r="GW18" s="75">
        <v>0</v>
      </c>
      <c r="GX18" s="69"/>
      <c r="GY18" s="50"/>
      <c r="GZ18" s="75">
        <v>0</v>
      </c>
      <c r="HA18" s="69"/>
      <c r="HB18" s="50"/>
      <c r="HC18" s="75">
        <v>0</v>
      </c>
      <c r="HD18" s="69"/>
      <c r="HE18" s="50"/>
      <c r="HF18" s="75">
        <v>0</v>
      </c>
      <c r="HG18" s="69"/>
      <c r="HH18" s="50"/>
      <c r="HI18" s="75">
        <v>0</v>
      </c>
      <c r="HJ18" s="69"/>
      <c r="HK18" s="50"/>
      <c r="HL18" s="75">
        <v>0</v>
      </c>
      <c r="HM18" s="69"/>
      <c r="HN18" s="50"/>
      <c r="HO18" s="75">
        <v>0</v>
      </c>
      <c r="HP18" s="69"/>
      <c r="HQ18" s="50"/>
      <c r="HR18" s="75">
        <v>0</v>
      </c>
      <c r="HS18" s="69"/>
      <c r="HT18" s="50"/>
      <c r="HU18" s="75">
        <v>0</v>
      </c>
      <c r="HV18" s="69"/>
      <c r="HW18" s="50"/>
      <c r="HX18" s="75">
        <v>0</v>
      </c>
      <c r="HY18" s="69"/>
      <c r="HZ18" s="50"/>
      <c r="IA18" s="75">
        <v>0</v>
      </c>
      <c r="IB18" s="69"/>
      <c r="IC18" s="50"/>
      <c r="ID18" s="75">
        <v>0</v>
      </c>
      <c r="IE18" s="69"/>
      <c r="IF18" s="50"/>
      <c r="IG18" s="75">
        <v>0</v>
      </c>
      <c r="IH18" s="69"/>
      <c r="II18" s="50"/>
      <c r="IJ18" s="75">
        <v>0</v>
      </c>
      <c r="IK18" s="69"/>
      <c r="IL18" s="50"/>
      <c r="IM18" s="75">
        <v>0</v>
      </c>
      <c r="IN18" s="69"/>
      <c r="IO18" s="50"/>
      <c r="IP18" s="75">
        <v>0</v>
      </c>
      <c r="IQ18" s="69"/>
      <c r="IR18" s="50"/>
      <c r="IS18" s="75">
        <v>0</v>
      </c>
      <c r="IT18" s="69"/>
      <c r="IU18" s="50"/>
      <c r="IV18" s="75">
        <v>0</v>
      </c>
      <c r="IW18" s="69"/>
      <c r="IX18" s="50"/>
      <c r="IY18" s="75">
        <v>0</v>
      </c>
      <c r="IZ18" s="69"/>
      <c r="JA18" s="50"/>
      <c r="JB18" s="75">
        <v>0</v>
      </c>
      <c r="JC18" s="69"/>
      <c r="JD18" s="50"/>
      <c r="JE18" s="75">
        <v>0</v>
      </c>
      <c r="JF18" s="69"/>
      <c r="JG18" s="50"/>
      <c r="JH18" s="75">
        <v>0</v>
      </c>
      <c r="JI18" s="69"/>
      <c r="JJ18" s="50"/>
      <c r="JK18" s="75">
        <v>0</v>
      </c>
      <c r="JL18" s="69"/>
      <c r="JM18" s="50"/>
      <c r="JN18" s="75">
        <v>0</v>
      </c>
      <c r="JO18" s="69"/>
      <c r="JP18" s="50"/>
      <c r="JQ18" s="75">
        <v>0</v>
      </c>
      <c r="JR18" s="69"/>
      <c r="JS18" s="50"/>
      <c r="JT18" s="75">
        <v>0</v>
      </c>
      <c r="JU18" s="69"/>
      <c r="JV18" s="50"/>
      <c r="JW18" s="75">
        <v>0</v>
      </c>
      <c r="JX18" s="69"/>
      <c r="JY18" s="50"/>
      <c r="JZ18" s="75">
        <v>0</v>
      </c>
      <c r="KA18" s="69"/>
      <c r="KB18" s="50"/>
      <c r="KC18" s="75">
        <v>0</v>
      </c>
      <c r="KD18" s="69"/>
      <c r="KE18" s="50"/>
      <c r="KF18" s="75">
        <v>0</v>
      </c>
      <c r="KG18" s="69"/>
      <c r="KH18" s="50"/>
      <c r="KI18" s="75">
        <v>0</v>
      </c>
      <c r="KJ18" s="69"/>
      <c r="KK18" s="50"/>
      <c r="KL18" s="75">
        <v>0</v>
      </c>
      <c r="KM18" s="69"/>
      <c r="KN18" s="50"/>
      <c r="KO18" s="75">
        <v>0</v>
      </c>
      <c r="KP18" s="69"/>
      <c r="KQ18" s="50"/>
      <c r="KR18" s="75">
        <v>0</v>
      </c>
      <c r="KS18" s="69"/>
      <c r="KT18" s="50"/>
      <c r="KU18" s="75">
        <v>0</v>
      </c>
      <c r="KV18" s="69"/>
      <c r="KW18" s="50"/>
      <c r="KX18" s="75">
        <v>0</v>
      </c>
      <c r="KY18" s="69"/>
      <c r="KZ18" s="50"/>
      <c r="LA18" s="75">
        <v>0</v>
      </c>
      <c r="LB18" s="69"/>
      <c r="LC18" s="50"/>
      <c r="LD18" s="75">
        <v>0</v>
      </c>
      <c r="LE18" s="69"/>
      <c r="LF18" s="50"/>
      <c r="LG18" s="75">
        <v>0</v>
      </c>
      <c r="LH18" s="69"/>
      <c r="LI18" s="50"/>
      <c r="LJ18" s="75">
        <v>0</v>
      </c>
      <c r="LK18" s="69"/>
      <c r="LL18" s="50"/>
      <c r="LM18" s="75">
        <v>0</v>
      </c>
      <c r="LN18" s="69"/>
      <c r="LO18" s="50"/>
      <c r="LP18" s="75">
        <v>0</v>
      </c>
      <c r="LQ18" s="69"/>
      <c r="LR18" s="50"/>
      <c r="LS18" s="75">
        <v>0</v>
      </c>
      <c r="LT18" s="69"/>
      <c r="LU18" s="50"/>
      <c r="LV18" s="75">
        <v>0</v>
      </c>
      <c r="LW18" s="69"/>
      <c r="LX18" s="50"/>
      <c r="LY18" s="75">
        <v>0</v>
      </c>
      <c r="LZ18" s="69"/>
      <c r="MA18" s="50"/>
      <c r="MB18" s="75">
        <v>0</v>
      </c>
      <c r="MC18" s="69"/>
      <c r="MD18" s="50"/>
      <c r="ME18" s="75">
        <v>0</v>
      </c>
      <c r="MF18" s="69"/>
      <c r="MG18" s="50"/>
      <c r="MH18" s="75">
        <v>0</v>
      </c>
      <c r="MI18" s="69"/>
      <c r="MJ18" s="50"/>
      <c r="MK18" s="75">
        <v>0</v>
      </c>
      <c r="ML18" s="69"/>
      <c r="MM18" s="50"/>
      <c r="MN18" s="75">
        <v>0</v>
      </c>
      <c r="MO18" s="69"/>
      <c r="MP18" s="50"/>
      <c r="MQ18" s="75">
        <v>0</v>
      </c>
      <c r="MR18" s="69"/>
      <c r="MS18" s="50"/>
      <c r="MT18" s="75">
        <v>0</v>
      </c>
      <c r="MU18" s="69"/>
      <c r="MV18" s="50"/>
      <c r="MW18" s="75">
        <v>0</v>
      </c>
      <c r="MX18" s="69"/>
      <c r="MY18" s="50"/>
      <c r="MZ18" s="75">
        <v>0</v>
      </c>
      <c r="NA18" s="69"/>
      <c r="NB18" s="50"/>
      <c r="NC18" s="75">
        <v>0</v>
      </c>
      <c r="ND18" s="69"/>
      <c r="NE18" s="50"/>
      <c r="NF18" s="75">
        <v>0</v>
      </c>
      <c r="NG18" s="69"/>
      <c r="NH18" s="50"/>
      <c r="NI18" s="75">
        <v>0</v>
      </c>
      <c r="NJ18" s="69"/>
      <c r="NK18" s="51">
        <v>2</v>
      </c>
      <c r="NL18" s="75">
        <v>6.547073458164201E-5</v>
      </c>
      <c r="NM18" s="69"/>
      <c r="NN18" s="51">
        <v>6</v>
      </c>
      <c r="NO18" s="75">
        <v>2.1153574954167254E-4</v>
      </c>
      <c r="NP18" s="69"/>
      <c r="NQ18" s="51">
        <v>5</v>
      </c>
      <c r="NR18" s="75">
        <v>1.8580453363062059E-4</v>
      </c>
      <c r="NS18" s="69"/>
      <c r="NT18" s="51">
        <v>5</v>
      </c>
      <c r="NU18" s="75">
        <v>1.7347257398605282E-4</v>
      </c>
      <c r="NV18" s="69"/>
      <c r="NW18" s="51">
        <v>5</v>
      </c>
      <c r="NX18" s="75">
        <v>1.9176926322249071E-4</v>
      </c>
      <c r="NY18" s="69"/>
      <c r="NZ18" s="51">
        <v>8</v>
      </c>
      <c r="OA18" s="75">
        <v>2.8944607257860269E-4</v>
      </c>
      <c r="OB18" s="69"/>
      <c r="OC18" s="51">
        <v>11</v>
      </c>
      <c r="OD18" s="75">
        <v>3.8215675375208449E-4</v>
      </c>
      <c r="OE18" s="69"/>
      <c r="OF18" s="51">
        <v>6</v>
      </c>
      <c r="OG18" s="75">
        <v>2.077562326869806E-4</v>
      </c>
      <c r="OH18" s="69"/>
      <c r="OI18" s="51">
        <v>6</v>
      </c>
      <c r="OJ18" s="75">
        <v>2.0414412575278147E-4</v>
      </c>
      <c r="OK18" s="69"/>
      <c r="OL18" s="51">
        <v>19</v>
      </c>
      <c r="OM18" s="75">
        <v>6.342635865936707E-4</v>
      </c>
      <c r="ON18" s="69"/>
      <c r="OO18" s="51">
        <v>6</v>
      </c>
      <c r="OP18" s="75">
        <v>2.0883366398663465E-4</v>
      </c>
      <c r="OQ18" s="69"/>
      <c r="OR18" s="51">
        <v>7</v>
      </c>
      <c r="OS18" s="75">
        <v>2.4314842474556253E-4</v>
      </c>
      <c r="OT18" s="69"/>
      <c r="OU18" s="51">
        <v>134</v>
      </c>
      <c r="OV18" s="75">
        <v>5.0859680419023043E-3</v>
      </c>
      <c r="OW18" s="69"/>
      <c r="OX18" s="51">
        <v>24</v>
      </c>
      <c r="OY18" s="75">
        <v>9.0785292782569226E-4</v>
      </c>
      <c r="OZ18" s="69"/>
      <c r="PA18" s="51">
        <v>36</v>
      </c>
      <c r="PB18" s="75">
        <v>1.1905155593769634E-3</v>
      </c>
      <c r="PC18" s="69"/>
      <c r="PD18" s="51">
        <v>63</v>
      </c>
      <c r="PE18" s="75">
        <v>2.0853331567971933E-3</v>
      </c>
      <c r="PF18" s="69"/>
      <c r="PG18" s="51">
        <v>15</v>
      </c>
      <c r="PH18" s="75">
        <v>4.96031746031746E-4</v>
      </c>
      <c r="PI18" s="69"/>
      <c r="PJ18" s="51">
        <v>6</v>
      </c>
      <c r="PK18" s="75">
        <v>2.109185502864977E-4</v>
      </c>
      <c r="PL18" s="69"/>
      <c r="PM18" s="51">
        <v>4</v>
      </c>
      <c r="PN18" s="75">
        <v>1.2079118224369621E-4</v>
      </c>
      <c r="PO18" s="69"/>
      <c r="PP18" s="51">
        <v>33</v>
      </c>
      <c r="PQ18" s="75">
        <v>1.3134328358208956E-3</v>
      </c>
      <c r="PR18" s="69"/>
      <c r="PS18" s="51">
        <v>8</v>
      </c>
      <c r="PT18" s="75">
        <v>2.8391950881924974E-4</v>
      </c>
      <c r="PU18" s="69"/>
      <c r="PV18" s="51">
        <v>60</v>
      </c>
      <c r="PW18" s="75">
        <v>2.0595201318092883E-3</v>
      </c>
      <c r="PX18" s="69"/>
      <c r="PY18" s="51">
        <v>111</v>
      </c>
      <c r="PZ18" s="75">
        <v>3.7913720668101242E-3</v>
      </c>
      <c r="QA18" s="69"/>
      <c r="QB18" s="51">
        <v>11</v>
      </c>
      <c r="QC18" s="75">
        <v>3.4952813701502968E-4</v>
      </c>
      <c r="QD18" s="69"/>
      <c r="QE18" s="51">
        <v>15</v>
      </c>
      <c r="QF18" s="75">
        <v>5.0687662622917579E-4</v>
      </c>
      <c r="QG18" s="69"/>
      <c r="QH18" s="51">
        <v>15</v>
      </c>
      <c r="QI18" s="75">
        <v>6.1221990939145342E-4</v>
      </c>
      <c r="QJ18" s="69"/>
      <c r="QK18" s="51">
        <v>252</v>
      </c>
      <c r="QL18" s="75">
        <v>8.6059695375998915E-3</v>
      </c>
      <c r="QM18" s="69"/>
      <c r="QN18" s="51">
        <v>59</v>
      </c>
      <c r="QO18" s="75">
        <v>1.952543270344508E-3</v>
      </c>
      <c r="QP18" s="69"/>
      <c r="QQ18" s="51">
        <v>5</v>
      </c>
      <c r="QR18" s="75">
        <v>1.5777350036287906E-4</v>
      </c>
      <c r="QS18" s="69"/>
      <c r="QT18" s="51">
        <v>4</v>
      </c>
      <c r="QU18" s="75">
        <v>1.3217023526301876E-4</v>
      </c>
      <c r="QV18" s="69"/>
      <c r="QW18" s="51">
        <v>2</v>
      </c>
      <c r="QX18" s="75">
        <v>5.9231179292779722E-5</v>
      </c>
      <c r="QY18" s="69"/>
      <c r="QZ18" s="51">
        <v>3</v>
      </c>
      <c r="RA18" s="75">
        <v>9.7472220417181107E-5</v>
      </c>
      <c r="RB18" s="69"/>
      <c r="RC18" s="51">
        <v>4</v>
      </c>
      <c r="RD18" s="75">
        <v>1.4009035828109131E-4</v>
      </c>
      <c r="RE18" s="69"/>
      <c r="RF18" s="51">
        <v>5</v>
      </c>
      <c r="RG18" s="75">
        <v>1.6541502630098919E-4</v>
      </c>
      <c r="RH18" s="69"/>
      <c r="RI18" s="51">
        <v>19</v>
      </c>
      <c r="RJ18" s="75">
        <v>7.321490501329428E-4</v>
      </c>
      <c r="RK18" s="69"/>
      <c r="RL18" s="51">
        <v>10</v>
      </c>
      <c r="RM18" s="75">
        <v>3.5704084547272209E-4</v>
      </c>
      <c r="RN18" s="69"/>
      <c r="RO18" s="51">
        <v>7</v>
      </c>
      <c r="RP18" s="75">
        <v>2.3442732752846618E-4</v>
      </c>
      <c r="RQ18" s="69"/>
      <c r="RR18" s="51">
        <v>12</v>
      </c>
      <c r="RS18" s="75">
        <v>4.3383947939262471E-4</v>
      </c>
      <c r="RT18" s="69"/>
      <c r="RU18" s="51">
        <v>2</v>
      </c>
      <c r="RV18" s="75">
        <v>7.8204426370532575E-5</v>
      </c>
      <c r="RW18" s="69"/>
      <c r="RX18" s="51">
        <v>4</v>
      </c>
      <c r="RY18" s="75">
        <v>1.4879291745712903E-4</v>
      </c>
      <c r="RZ18" s="69"/>
      <c r="SA18" s="51">
        <v>18</v>
      </c>
      <c r="SB18" s="75">
        <v>6.5376094141575566E-4</v>
      </c>
      <c r="SC18" s="69"/>
      <c r="SD18" s="51">
        <v>24</v>
      </c>
      <c r="SE18" s="75">
        <v>8.0085424452749595E-4</v>
      </c>
      <c r="SF18" s="69"/>
      <c r="SG18" s="51">
        <v>6</v>
      </c>
      <c r="SH18" s="75">
        <v>1.9925611052072262E-4</v>
      </c>
      <c r="SI18" s="69"/>
      <c r="SJ18" s="51">
        <v>6</v>
      </c>
      <c r="SK18" s="75">
        <v>2.0969489392933281E-4</v>
      </c>
      <c r="SL18" s="69"/>
      <c r="SM18" s="51">
        <v>6</v>
      </c>
      <c r="SN18" s="75">
        <v>2.257081593499605E-4</v>
      </c>
      <c r="SO18" s="69"/>
      <c r="SP18" s="51">
        <v>6</v>
      </c>
      <c r="SQ18" s="75">
        <v>2.2653477308766896E-4</v>
      </c>
      <c r="SR18" s="69"/>
      <c r="SS18" s="51">
        <v>3</v>
      </c>
      <c r="ST18" s="75">
        <v>1.1793843613633684E-4</v>
      </c>
      <c r="SU18" s="69"/>
      <c r="SV18" s="51">
        <v>4</v>
      </c>
      <c r="SW18" s="75">
        <v>1.4309222293768333E-4</v>
      </c>
      <c r="SX18" s="69"/>
      <c r="SY18" s="51">
        <v>6</v>
      </c>
      <c r="SZ18" s="75">
        <v>2.0919043302419636E-4</v>
      </c>
      <c r="TA18" s="69"/>
      <c r="TB18" s="51">
        <v>9</v>
      </c>
      <c r="TC18" s="75">
        <v>3.1652247309558979E-4</v>
      </c>
      <c r="TD18" s="69"/>
      <c r="TE18" s="51">
        <v>7</v>
      </c>
      <c r="TF18" s="75">
        <v>2.8132786753476408E-4</v>
      </c>
      <c r="TG18" s="69"/>
      <c r="TH18" s="51">
        <v>3</v>
      </c>
      <c r="TI18" s="75">
        <v>1.1745820445558122E-4</v>
      </c>
      <c r="TJ18" s="69"/>
      <c r="TK18" s="51">
        <v>3</v>
      </c>
      <c r="TL18" s="75">
        <v>1.1948382985502628E-4</v>
      </c>
      <c r="TM18" s="69"/>
      <c r="TN18" s="51">
        <v>4</v>
      </c>
      <c r="TO18" s="75">
        <v>1.5887516384001271E-4</v>
      </c>
      <c r="TP18" s="69"/>
      <c r="TQ18" s="51">
        <v>4</v>
      </c>
      <c r="TR18" s="75">
        <v>1.3952352715476647E-4</v>
      </c>
      <c r="TS18" s="69"/>
      <c r="TT18" s="51">
        <v>8</v>
      </c>
      <c r="TU18" s="75">
        <v>2.6521681474605489E-4</v>
      </c>
      <c r="TV18" s="69"/>
      <c r="TW18" s="51">
        <v>4</v>
      </c>
      <c r="TX18" s="75">
        <v>1.3643960841832383E-4</v>
      </c>
      <c r="TY18" s="69"/>
      <c r="TZ18" s="51">
        <v>3</v>
      </c>
      <c r="UA18" s="75">
        <v>1.0797969981643452E-4</v>
      </c>
      <c r="UB18" s="69"/>
      <c r="UC18" s="51">
        <v>1</v>
      </c>
      <c r="UD18" s="75">
        <v>4.1860270417346897E-5</v>
      </c>
      <c r="UE18" s="69"/>
      <c r="UF18" s="51">
        <v>4</v>
      </c>
      <c r="UG18" s="75">
        <v>1.5808402165751098E-4</v>
      </c>
      <c r="UH18" s="69"/>
      <c r="UI18" s="51">
        <v>7</v>
      </c>
      <c r="UJ18" s="75">
        <v>2.6635211749933413E-4</v>
      </c>
      <c r="UK18" s="69"/>
      <c r="UL18" s="51">
        <v>4</v>
      </c>
      <c r="UM18" s="75">
        <v>1.493596206265636E-4</v>
      </c>
      <c r="UN18" s="69"/>
      <c r="UO18" s="50"/>
      <c r="UP18" s="75">
        <v>0</v>
      </c>
      <c r="UQ18" s="69"/>
      <c r="UR18" s="50"/>
      <c r="US18" s="75">
        <v>0</v>
      </c>
      <c r="UT18" s="69"/>
      <c r="UU18" s="50"/>
      <c r="UV18" s="75">
        <v>0</v>
      </c>
      <c r="UW18" s="69"/>
      <c r="UX18" s="50"/>
      <c r="UY18" s="75">
        <v>0</v>
      </c>
      <c r="UZ18" s="69"/>
      <c r="VA18" s="50"/>
      <c r="VB18" s="75">
        <v>0</v>
      </c>
      <c r="VC18" s="69"/>
      <c r="VD18" s="50"/>
      <c r="VE18" s="75">
        <v>0</v>
      </c>
      <c r="VF18" s="69"/>
      <c r="VG18" s="50"/>
      <c r="VH18" s="75">
        <v>0</v>
      </c>
      <c r="VI18" s="69"/>
      <c r="VJ18" s="50"/>
      <c r="VK18" s="75">
        <v>0</v>
      </c>
      <c r="VL18" s="69"/>
      <c r="VM18" s="50"/>
      <c r="VN18" s="75">
        <v>0</v>
      </c>
      <c r="VO18" s="69"/>
      <c r="VP18" s="50"/>
      <c r="VQ18" s="75">
        <v>0</v>
      </c>
      <c r="VR18" s="69"/>
      <c r="VS18" s="50"/>
      <c r="VT18" s="75">
        <v>0</v>
      </c>
      <c r="VU18" s="69"/>
      <c r="VV18" s="50"/>
      <c r="VW18" s="75">
        <v>0</v>
      </c>
      <c r="VX18" s="69"/>
      <c r="VY18" s="50"/>
      <c r="VZ18" s="75">
        <v>0</v>
      </c>
      <c r="WA18" s="69"/>
      <c r="WB18" s="50"/>
      <c r="WC18" s="75">
        <v>0</v>
      </c>
      <c r="WD18" s="69"/>
      <c r="WE18" s="50"/>
      <c r="WF18" s="75">
        <v>0</v>
      </c>
      <c r="WG18" s="69"/>
      <c r="WH18" s="50"/>
      <c r="WI18" s="75">
        <v>0</v>
      </c>
      <c r="WJ18" s="69"/>
      <c r="WK18" s="50"/>
      <c r="WL18" s="75">
        <v>0</v>
      </c>
      <c r="WM18" s="69"/>
      <c r="WN18" s="50"/>
      <c r="WO18" s="75">
        <v>0</v>
      </c>
      <c r="WP18" s="69"/>
      <c r="WQ18" s="50"/>
      <c r="WR18" s="75">
        <v>0</v>
      </c>
      <c r="WS18" s="69"/>
      <c r="WT18" s="50"/>
      <c r="WU18" s="75">
        <v>0</v>
      </c>
      <c r="WV18" s="69"/>
      <c r="WW18" s="50"/>
      <c r="WX18" s="75">
        <v>0</v>
      </c>
      <c r="WY18" s="69"/>
      <c r="WZ18" s="50"/>
      <c r="XA18" s="75">
        <v>0</v>
      </c>
      <c r="XB18" s="69"/>
      <c r="XC18" s="50"/>
      <c r="XD18" s="75">
        <v>0</v>
      </c>
      <c r="XE18" s="69"/>
      <c r="XF18" s="50"/>
      <c r="XG18" s="75">
        <v>0</v>
      </c>
      <c r="XH18" s="69"/>
      <c r="XI18" s="50"/>
      <c r="XJ18" s="75">
        <v>0</v>
      </c>
      <c r="XK18" s="69"/>
      <c r="XL18" s="50"/>
      <c r="XM18" s="75">
        <v>0</v>
      </c>
      <c r="XN18" s="69"/>
      <c r="XO18" s="50"/>
      <c r="XP18" s="75">
        <v>0</v>
      </c>
      <c r="XQ18" s="69"/>
      <c r="XR18" s="50"/>
      <c r="XS18" s="75">
        <v>0</v>
      </c>
      <c r="XT18" s="69"/>
      <c r="XU18" s="50"/>
      <c r="XV18" s="75">
        <v>0</v>
      </c>
      <c r="XW18" s="69"/>
      <c r="XX18" s="50"/>
      <c r="XY18" s="75">
        <v>0</v>
      </c>
      <c r="XZ18" s="69"/>
      <c r="YA18" s="50"/>
      <c r="YB18" s="75">
        <v>0</v>
      </c>
      <c r="YC18" s="69"/>
      <c r="YD18" s="50"/>
      <c r="YE18" s="75">
        <v>0</v>
      </c>
      <c r="YF18" s="69"/>
      <c r="YG18" s="50"/>
      <c r="YH18" s="75">
        <v>0</v>
      </c>
      <c r="YI18" s="69"/>
      <c r="YJ18" s="50"/>
      <c r="YK18" s="75">
        <v>0</v>
      </c>
      <c r="YL18" s="69"/>
      <c r="YM18" s="50"/>
      <c r="YN18" s="75">
        <v>0</v>
      </c>
      <c r="YO18" s="69"/>
      <c r="YP18" s="50"/>
      <c r="YQ18" s="75">
        <v>0</v>
      </c>
      <c r="YR18" s="69"/>
      <c r="YS18" s="50"/>
      <c r="YT18" s="75">
        <v>0</v>
      </c>
      <c r="YU18" s="69"/>
      <c r="YV18" s="50"/>
      <c r="YW18" s="75">
        <v>0</v>
      </c>
      <c r="YX18" s="69"/>
      <c r="YY18" s="50"/>
      <c r="YZ18" s="75">
        <v>0</v>
      </c>
      <c r="ZA18" s="69"/>
      <c r="ZB18" s="50"/>
      <c r="ZC18" s="75">
        <v>0</v>
      </c>
      <c r="ZD18" s="69"/>
      <c r="ZE18" s="50"/>
      <c r="ZF18" s="75">
        <v>0</v>
      </c>
      <c r="ZG18" s="69"/>
      <c r="ZH18" s="50"/>
      <c r="ZI18" s="75">
        <v>0</v>
      </c>
      <c r="ZJ18" s="69"/>
      <c r="ZK18" s="50"/>
      <c r="ZL18" s="75">
        <v>0</v>
      </c>
      <c r="ZM18" s="69"/>
      <c r="ZN18" s="50"/>
      <c r="ZO18" s="75">
        <v>0</v>
      </c>
      <c r="ZP18" s="69"/>
      <c r="ZQ18" s="50"/>
      <c r="ZR18" s="75">
        <v>0</v>
      </c>
      <c r="ZS18" s="69"/>
      <c r="ZT18" s="50"/>
      <c r="ZU18" s="75">
        <v>0</v>
      </c>
      <c r="ZV18" s="69"/>
      <c r="ZW18" s="50"/>
      <c r="ZX18" s="75">
        <v>0</v>
      </c>
      <c r="ZY18" s="69"/>
      <c r="ZZ18" s="50"/>
      <c r="AAA18" s="75">
        <v>0</v>
      </c>
      <c r="AAB18" s="69"/>
      <c r="AAC18" s="50"/>
      <c r="AAD18" s="75">
        <v>0</v>
      </c>
      <c r="AAE18" s="69"/>
      <c r="AAF18" s="50"/>
      <c r="AAG18" s="75">
        <v>0</v>
      </c>
      <c r="AAH18" s="69"/>
      <c r="AAI18" s="50"/>
      <c r="AAJ18" s="75">
        <v>0</v>
      </c>
      <c r="AAK18" s="69"/>
      <c r="AAL18" s="50"/>
      <c r="AAM18" s="75">
        <v>0</v>
      </c>
      <c r="AAN18" s="69"/>
      <c r="AAO18" s="50"/>
      <c r="AAP18" s="75">
        <v>0</v>
      </c>
      <c r="AAQ18" s="69"/>
      <c r="AAR18" s="50"/>
      <c r="AAS18" s="75">
        <v>0</v>
      </c>
      <c r="AAT18" s="69"/>
      <c r="AAU18" s="50"/>
      <c r="AAV18" s="75">
        <v>0</v>
      </c>
      <c r="AAW18" s="69"/>
      <c r="AAX18" s="50"/>
      <c r="AAY18" s="75">
        <v>0</v>
      </c>
      <c r="AAZ18" s="69"/>
      <c r="ABA18" s="50"/>
      <c r="ABB18" s="75">
        <v>0</v>
      </c>
      <c r="ABC18" s="69"/>
      <c r="ABD18" s="50"/>
      <c r="ABE18" s="75">
        <v>0</v>
      </c>
      <c r="ABF18" s="69"/>
      <c r="ABG18" s="50"/>
      <c r="ABH18" s="75">
        <v>0</v>
      </c>
      <c r="ABI18" s="69"/>
      <c r="ABJ18" s="51">
        <v>22</v>
      </c>
      <c r="ABK18" s="75">
        <v>9.3212439623760696E-4</v>
      </c>
      <c r="ABL18" s="69"/>
      <c r="ABM18" s="51">
        <v>4</v>
      </c>
      <c r="ABN18" s="75">
        <v>1.6210739614994934E-4</v>
      </c>
      <c r="ABO18" s="69"/>
      <c r="ABP18" s="51">
        <v>5</v>
      </c>
      <c r="ABQ18" s="75">
        <v>2.1249468763280918E-4</v>
      </c>
      <c r="ABR18" s="69"/>
      <c r="ABS18" s="51">
        <v>11</v>
      </c>
      <c r="ABT18" s="75">
        <v>5.0505050505050505E-4</v>
      </c>
      <c r="ABU18" s="69"/>
      <c r="ABV18" s="51">
        <v>3</v>
      </c>
      <c r="ABW18" s="75">
        <v>1.4903129657228018E-4</v>
      </c>
      <c r="ABX18" s="69"/>
      <c r="ABY18" s="51">
        <v>17</v>
      </c>
      <c r="ABZ18" s="75">
        <v>1.0135940853803959E-3</v>
      </c>
      <c r="ACA18" s="69"/>
      <c r="ACB18" s="51">
        <v>3</v>
      </c>
      <c r="ACC18" s="75">
        <v>1.2547051442910915E-4</v>
      </c>
      <c r="ACD18" s="69"/>
      <c r="ACE18" s="51">
        <v>5</v>
      </c>
      <c r="ACF18" s="75">
        <v>2.3939480992052093E-4</v>
      </c>
      <c r="ACG18" s="69"/>
      <c r="ACH18" s="51">
        <v>10</v>
      </c>
      <c r="ACI18" s="75">
        <v>4.4780797993820251E-4</v>
      </c>
      <c r="ACJ18" s="69"/>
      <c r="ACK18" s="51">
        <v>17</v>
      </c>
      <c r="ACL18" s="75">
        <v>6.0136545332342846E-4</v>
      </c>
      <c r="ACM18" s="69"/>
      <c r="ACN18" s="51">
        <v>12</v>
      </c>
      <c r="ACO18" s="75">
        <v>5.0320795068562081E-4</v>
      </c>
      <c r="ACP18" s="69"/>
      <c r="ACQ18" s="51">
        <v>7</v>
      </c>
      <c r="ACR18" s="75">
        <v>2.8863598878443012E-4</v>
      </c>
      <c r="ACS18" s="69"/>
      <c r="ACT18" s="51">
        <v>8</v>
      </c>
      <c r="ACU18" s="75">
        <v>3.6079917016190862E-4</v>
      </c>
      <c r="ACV18" s="69"/>
      <c r="ACW18" s="51">
        <v>67</v>
      </c>
      <c r="ACX18" s="75">
        <v>2.7087123509197493E-3</v>
      </c>
      <c r="ACY18" s="69"/>
      <c r="ACZ18" s="51">
        <v>5</v>
      </c>
      <c r="ADA18" s="75">
        <v>1.8207639925712829E-4</v>
      </c>
      <c r="ADB18" s="69"/>
      <c r="ADC18" s="51">
        <v>5</v>
      </c>
      <c r="ADD18" s="75">
        <v>2.0188153591472525E-4</v>
      </c>
      <c r="ADE18" s="69"/>
      <c r="ADF18" s="51">
        <v>6</v>
      </c>
      <c r="ADG18" s="75">
        <v>2.8190189813944745E-4</v>
      </c>
      <c r="ADH18" s="69"/>
      <c r="ADI18" s="51">
        <v>5</v>
      </c>
      <c r="ADJ18" s="75">
        <v>2.0490963485103069E-4</v>
      </c>
      <c r="ADK18" s="69"/>
      <c r="ADL18" s="51">
        <v>9</v>
      </c>
      <c r="ADM18" s="75">
        <v>3.7888355645364992E-4</v>
      </c>
      <c r="ADN18" s="69"/>
      <c r="ADO18" s="50"/>
      <c r="ADP18" s="75">
        <v>0</v>
      </c>
      <c r="ADQ18" s="69"/>
      <c r="ADR18" s="50"/>
      <c r="ADS18" s="75">
        <v>0</v>
      </c>
      <c r="ADT18" s="69"/>
      <c r="ADU18" s="50"/>
      <c r="ADV18" s="75">
        <v>0</v>
      </c>
      <c r="ADW18" s="69"/>
      <c r="ADX18" s="50"/>
      <c r="ADY18" s="75">
        <v>0</v>
      </c>
      <c r="ADZ18" s="69"/>
      <c r="AEA18" s="50"/>
      <c r="AEB18" s="75">
        <v>0</v>
      </c>
      <c r="AEC18" s="69"/>
      <c r="AED18" s="50"/>
      <c r="AEE18" s="75">
        <v>0</v>
      </c>
      <c r="AEF18" s="69"/>
      <c r="AEG18" s="50"/>
      <c r="AEH18" s="75">
        <v>0</v>
      </c>
      <c r="AEI18" s="69"/>
      <c r="AEJ18" s="50"/>
      <c r="AEK18" s="75">
        <v>0</v>
      </c>
      <c r="AEL18" s="69"/>
      <c r="AEM18" s="50"/>
      <c r="AEN18" s="75">
        <v>0</v>
      </c>
      <c r="AEO18" s="69"/>
      <c r="AEP18" s="50"/>
      <c r="AEQ18" s="75">
        <v>0</v>
      </c>
      <c r="AER18" s="69"/>
      <c r="AES18" s="50"/>
      <c r="AET18" s="75">
        <v>0</v>
      </c>
      <c r="AEU18" s="69"/>
      <c r="AEV18" s="50"/>
      <c r="AEW18" s="75">
        <v>0</v>
      </c>
      <c r="AEX18" s="69"/>
      <c r="AEY18" s="50"/>
      <c r="AEZ18" s="75">
        <v>0</v>
      </c>
      <c r="AFA18" s="69"/>
      <c r="AFB18" s="50"/>
      <c r="AFC18" s="75">
        <v>0</v>
      </c>
      <c r="AFD18" s="69"/>
      <c r="AFE18" s="50"/>
      <c r="AFF18" s="75">
        <v>0</v>
      </c>
      <c r="AFG18" s="69"/>
      <c r="AFH18" s="50"/>
      <c r="AFI18" s="75">
        <v>0</v>
      </c>
      <c r="AFJ18" s="69"/>
      <c r="AFK18" s="50"/>
      <c r="AFL18" s="75">
        <v>0</v>
      </c>
      <c r="AFM18" s="69"/>
      <c r="AFN18" s="50"/>
      <c r="AFO18" s="75">
        <v>0</v>
      </c>
      <c r="AFP18" s="69"/>
      <c r="AFQ18" s="50"/>
      <c r="AFR18" s="75">
        <v>0</v>
      </c>
      <c r="AFS18" s="69"/>
      <c r="AFT18" s="50"/>
      <c r="AFU18" s="75">
        <v>0</v>
      </c>
      <c r="AFV18" s="69"/>
      <c r="AFW18" s="50"/>
      <c r="AFX18" s="75">
        <v>0</v>
      </c>
      <c r="AFY18" s="69"/>
      <c r="AFZ18" s="50"/>
      <c r="AGA18" s="75">
        <v>0</v>
      </c>
      <c r="AGB18" s="69"/>
      <c r="AGC18" s="50"/>
      <c r="AGD18" s="75">
        <v>0</v>
      </c>
      <c r="AGE18" s="69"/>
      <c r="AGF18" s="50"/>
      <c r="AGG18" s="75">
        <v>0</v>
      </c>
      <c r="AGH18" s="69"/>
      <c r="AGI18" s="50"/>
      <c r="AGJ18" s="75">
        <v>0</v>
      </c>
      <c r="AGK18" s="69"/>
      <c r="AGL18" s="50"/>
      <c r="AGM18" s="75">
        <v>0</v>
      </c>
      <c r="AGN18" s="69"/>
      <c r="AGO18" s="50"/>
      <c r="AGP18" s="75">
        <v>0</v>
      </c>
      <c r="AGQ18" s="69"/>
      <c r="AGR18" s="50"/>
      <c r="AGS18" s="75">
        <v>0</v>
      </c>
      <c r="AGT18" s="69"/>
      <c r="AGU18" s="50"/>
      <c r="AGV18" s="75">
        <v>0</v>
      </c>
      <c r="AGW18" s="69"/>
      <c r="AGX18" s="50"/>
      <c r="AGY18" s="75">
        <v>0</v>
      </c>
      <c r="AGZ18" s="69"/>
      <c r="AHA18" s="50"/>
      <c r="AHB18" s="75">
        <v>0</v>
      </c>
      <c r="AHC18" s="69"/>
      <c r="AHD18" s="50"/>
      <c r="AHE18" s="75">
        <v>0</v>
      </c>
      <c r="AHF18" s="69"/>
      <c r="AHG18" s="50"/>
      <c r="AHH18" s="75">
        <v>0</v>
      </c>
      <c r="AHI18" s="69"/>
      <c r="AHJ18" s="50"/>
      <c r="AHK18" s="75">
        <v>0</v>
      </c>
      <c r="AHL18" s="69"/>
      <c r="AHM18" s="50"/>
      <c r="AHN18" s="75">
        <v>0</v>
      </c>
      <c r="AHO18" s="69"/>
      <c r="AHP18" s="50"/>
      <c r="AHQ18" s="75">
        <v>0</v>
      </c>
      <c r="AHR18" s="69"/>
      <c r="AHS18" s="84">
        <f t="shared" si="0"/>
        <v>0</v>
      </c>
      <c r="AHT18" s="41">
        <v>1550</v>
      </c>
      <c r="AHU18" s="29">
        <v>2143</v>
      </c>
      <c r="AHV18" s="78">
        <f t="shared" si="1"/>
        <v>3693</v>
      </c>
      <c r="AHW18" s="80"/>
      <c r="AHX18" s="2" t="str">
        <f t="shared" si="2"/>
        <v/>
      </c>
      <c r="AHY18" s="2"/>
      <c r="AHZ18" s="81" t="str">
        <f t="shared" si="3"/>
        <v/>
      </c>
      <c r="AIA18" s="2" t="str">
        <f t="shared" si="4"/>
        <v/>
      </c>
      <c r="AIB18" s="81" t="str">
        <f t="shared" si="5"/>
        <v/>
      </c>
      <c r="AIC18" s="2" t="str">
        <f t="shared" si="6"/>
        <v/>
      </c>
      <c r="AID18" s="2" t="str">
        <f t="shared" si="7"/>
        <v/>
      </c>
      <c r="AIE18" s="35" t="str">
        <f t="shared" si="8"/>
        <v/>
      </c>
    </row>
    <row r="19" spans="1:916" ht="15" customHeight="1" x14ac:dyDescent="0.2">
      <c r="A19" s="103" t="s">
        <v>375</v>
      </c>
      <c r="B19" s="104" t="s">
        <v>433</v>
      </c>
      <c r="C19" s="105">
        <v>18094</v>
      </c>
      <c r="D19" s="106">
        <v>0.65803542204604137</v>
      </c>
      <c r="E19" s="107"/>
      <c r="F19" s="105">
        <v>22123</v>
      </c>
      <c r="G19" s="106">
        <v>0.74233272934702366</v>
      </c>
      <c r="H19" s="107"/>
      <c r="I19" s="105">
        <v>8050</v>
      </c>
      <c r="J19" s="106">
        <v>0.25242231350537769</v>
      </c>
      <c r="K19" s="107"/>
      <c r="L19" s="105">
        <v>11488</v>
      </c>
      <c r="M19" s="106">
        <v>0.38432973135726473</v>
      </c>
      <c r="N19" s="107"/>
      <c r="O19" s="105">
        <v>28016</v>
      </c>
      <c r="P19" s="106">
        <v>0.99893032874563215</v>
      </c>
      <c r="Q19" s="108">
        <v>1</v>
      </c>
      <c r="R19" s="105">
        <v>37573</v>
      </c>
      <c r="S19" s="106">
        <v>1.3941226670624467</v>
      </c>
      <c r="T19" s="107">
        <v>1</v>
      </c>
      <c r="U19" s="105">
        <v>23634</v>
      </c>
      <c r="V19" s="106">
        <v>0.9038895475580373</v>
      </c>
      <c r="W19" s="108">
        <v>1</v>
      </c>
      <c r="X19" s="105">
        <v>25998</v>
      </c>
      <c r="Y19" s="106">
        <v>1.0491525423728814</v>
      </c>
      <c r="Z19" s="107">
        <v>1</v>
      </c>
      <c r="AA19" s="105">
        <v>29443</v>
      </c>
      <c r="AB19" s="106">
        <v>1.1367514767769584</v>
      </c>
      <c r="AC19" s="107">
        <v>1</v>
      </c>
      <c r="AD19" s="105">
        <v>39134</v>
      </c>
      <c r="AE19" s="106">
        <v>1.5560238568588469</v>
      </c>
      <c r="AF19" s="107">
        <v>1</v>
      </c>
      <c r="AG19" s="105">
        <v>34583</v>
      </c>
      <c r="AH19" s="106">
        <v>1.3572605965463109</v>
      </c>
      <c r="AI19" s="107">
        <v>1</v>
      </c>
      <c r="AJ19" s="105">
        <v>38532</v>
      </c>
      <c r="AK19" s="106">
        <v>1.4007052237449562</v>
      </c>
      <c r="AL19" s="107">
        <v>1</v>
      </c>
      <c r="AM19" s="105">
        <v>26168</v>
      </c>
      <c r="AN19" s="106">
        <v>0.95340110030240099</v>
      </c>
      <c r="AO19" s="108">
        <v>1</v>
      </c>
      <c r="AP19" s="105">
        <v>16452</v>
      </c>
      <c r="AQ19" s="106">
        <v>0.61558033375738985</v>
      </c>
      <c r="AR19" s="107"/>
      <c r="AS19" s="105">
        <v>37969</v>
      </c>
      <c r="AT19" s="106">
        <v>1.4610204709866093</v>
      </c>
      <c r="AU19" s="109">
        <v>1</v>
      </c>
      <c r="AV19" s="105">
        <v>33385</v>
      </c>
      <c r="AW19" s="106">
        <v>1.4184653297076819</v>
      </c>
      <c r="AX19" s="107">
        <v>1</v>
      </c>
      <c r="AY19" s="105">
        <v>30268</v>
      </c>
      <c r="AZ19" s="106">
        <v>1.2390191984935937</v>
      </c>
      <c r="BA19" s="107">
        <v>1</v>
      </c>
      <c r="BB19" s="105">
        <v>37992</v>
      </c>
      <c r="BC19" s="106">
        <v>1.4622993726184519</v>
      </c>
      <c r="BD19" s="107">
        <v>1</v>
      </c>
      <c r="BE19" s="105">
        <v>37414</v>
      </c>
      <c r="BF19" s="106">
        <v>1.5025099393598651</v>
      </c>
      <c r="BG19" s="107">
        <v>1</v>
      </c>
      <c r="BH19" s="105">
        <v>37918</v>
      </c>
      <c r="BI19" s="106">
        <v>1.6324263819528155</v>
      </c>
      <c r="BJ19" s="107">
        <v>1</v>
      </c>
      <c r="BK19" s="105">
        <v>34357</v>
      </c>
      <c r="BL19" s="106">
        <v>1.5822510822510822</v>
      </c>
      <c r="BM19" s="107">
        <v>1</v>
      </c>
      <c r="BN19" s="105">
        <v>35838</v>
      </c>
      <c r="BO19" s="106">
        <v>1.4614035803123597</v>
      </c>
      <c r="BP19" s="107">
        <v>1</v>
      </c>
      <c r="BQ19" s="105">
        <v>30647</v>
      </c>
      <c r="BR19" s="106">
        <v>1.4177267891011704</v>
      </c>
      <c r="BS19" s="107">
        <v>1</v>
      </c>
      <c r="BT19" s="105">
        <v>30825</v>
      </c>
      <c r="BU19" s="106">
        <v>1.4852558542931482</v>
      </c>
      <c r="BV19" s="107">
        <v>1</v>
      </c>
      <c r="BW19" s="105">
        <v>25220</v>
      </c>
      <c r="BX19" s="106">
        <v>1.3024168560214833</v>
      </c>
      <c r="BY19" s="107">
        <v>1</v>
      </c>
      <c r="BZ19" s="105">
        <v>19749</v>
      </c>
      <c r="CA19" s="106">
        <v>1.0363664987405541</v>
      </c>
      <c r="CB19" s="107">
        <v>1</v>
      </c>
      <c r="CC19" s="105">
        <v>27622</v>
      </c>
      <c r="CD19" s="106">
        <v>1.4283054966647706</v>
      </c>
      <c r="CE19" s="107">
        <v>1</v>
      </c>
      <c r="CF19" s="105">
        <v>33032</v>
      </c>
      <c r="CG19" s="106">
        <v>1.5828262015429584</v>
      </c>
      <c r="CH19" s="107">
        <v>1</v>
      </c>
      <c r="CI19" s="105">
        <v>37180</v>
      </c>
      <c r="CJ19" s="106">
        <v>1.6747747747747748</v>
      </c>
      <c r="CK19" s="107">
        <v>1</v>
      </c>
      <c r="CL19" s="105">
        <v>36395</v>
      </c>
      <c r="CM19" s="106">
        <v>1.5793013668908658</v>
      </c>
      <c r="CN19" s="107">
        <v>1</v>
      </c>
      <c r="CO19" s="105">
        <v>35697</v>
      </c>
      <c r="CP19" s="106">
        <v>1.5167622689611218</v>
      </c>
      <c r="CQ19" s="107">
        <v>1</v>
      </c>
      <c r="CR19" s="105">
        <v>34472</v>
      </c>
      <c r="CS19" s="106">
        <v>1.4830493890896574</v>
      </c>
      <c r="CT19" s="107">
        <v>1</v>
      </c>
      <c r="CU19" s="105">
        <v>33451</v>
      </c>
      <c r="CV19" s="106">
        <v>1.5935877280739363</v>
      </c>
      <c r="CW19" s="107">
        <v>1</v>
      </c>
      <c r="CX19" s="105">
        <v>34269</v>
      </c>
      <c r="CY19" s="106">
        <v>1.5816218212027506</v>
      </c>
      <c r="CZ19" s="107">
        <v>1</v>
      </c>
      <c r="DA19" s="105">
        <v>31979</v>
      </c>
      <c r="DB19" s="106">
        <v>1.5898876404494382</v>
      </c>
      <c r="DC19" s="107">
        <v>1</v>
      </c>
      <c r="DD19" s="105">
        <v>32473</v>
      </c>
      <c r="DE19" s="106">
        <v>1.5244824186657904</v>
      </c>
      <c r="DF19" s="110">
        <v>1</v>
      </c>
      <c r="DG19" s="105">
        <v>30588</v>
      </c>
      <c r="DH19" s="106">
        <v>1.4234259388524362</v>
      </c>
      <c r="DI19" s="107">
        <v>1</v>
      </c>
      <c r="DJ19" s="105">
        <v>33476</v>
      </c>
      <c r="DK19" s="106">
        <v>1.2377888704011832</v>
      </c>
      <c r="DL19" s="107">
        <v>1</v>
      </c>
      <c r="DM19" s="105">
        <v>7176</v>
      </c>
      <c r="DN19" s="106">
        <v>0.21896072986909956</v>
      </c>
      <c r="DO19" s="107"/>
      <c r="DP19" s="105">
        <v>36158</v>
      </c>
      <c r="DQ19" s="106">
        <v>1.3023808666210424</v>
      </c>
      <c r="DR19" s="107">
        <v>1</v>
      </c>
      <c r="DS19" s="105">
        <v>29908</v>
      </c>
      <c r="DT19" s="106">
        <v>1.1336947045221939</v>
      </c>
      <c r="DU19" s="107">
        <v>1</v>
      </c>
      <c r="DV19" s="105">
        <v>36251</v>
      </c>
      <c r="DW19" s="106">
        <v>1.451259057608391</v>
      </c>
      <c r="DX19" s="107">
        <v>1</v>
      </c>
      <c r="DY19" s="105">
        <v>31005</v>
      </c>
      <c r="DZ19" s="106">
        <v>1.2108490197609936</v>
      </c>
      <c r="EA19" s="107">
        <v>1</v>
      </c>
      <c r="EB19" s="105">
        <v>28059</v>
      </c>
      <c r="EC19" s="106">
        <v>1.0543739666315948</v>
      </c>
      <c r="ED19" s="107">
        <v>1</v>
      </c>
      <c r="EE19" s="105">
        <v>26590</v>
      </c>
      <c r="EF19" s="106">
        <v>1.0114881314668289</v>
      </c>
      <c r="EG19" s="107">
        <v>1</v>
      </c>
      <c r="EH19" s="105">
        <v>30580</v>
      </c>
      <c r="EI19" s="106">
        <v>1.2189580260692789</v>
      </c>
      <c r="EJ19" s="107">
        <v>1</v>
      </c>
      <c r="EK19" s="105">
        <v>27381</v>
      </c>
      <c r="EL19" s="106">
        <v>1.0919205614930612</v>
      </c>
      <c r="EM19" s="107">
        <v>1</v>
      </c>
      <c r="EN19" s="105">
        <v>29150</v>
      </c>
      <c r="EO19" s="106">
        <v>1.1819324494181567</v>
      </c>
      <c r="EP19" s="107">
        <v>1</v>
      </c>
      <c r="EQ19" s="105">
        <v>23335</v>
      </c>
      <c r="ER19" s="106">
        <v>1.0488583243437613</v>
      </c>
      <c r="ES19" s="107">
        <v>1</v>
      </c>
      <c r="ET19" s="105">
        <v>25225</v>
      </c>
      <c r="EU19" s="106">
        <v>0.9934622504036863</v>
      </c>
      <c r="EV19" s="108">
        <v>1</v>
      </c>
      <c r="EW19" s="105">
        <v>26818</v>
      </c>
      <c r="EX19" s="106">
        <v>1.0416375359279111</v>
      </c>
      <c r="EY19" s="107">
        <v>1</v>
      </c>
      <c r="EZ19" s="105">
        <v>24940</v>
      </c>
      <c r="FA19" s="106">
        <v>1.0660397520837785</v>
      </c>
      <c r="FB19" s="107">
        <v>1</v>
      </c>
      <c r="FC19" s="105">
        <v>17745</v>
      </c>
      <c r="FD19" s="106">
        <v>0.75187492055421379</v>
      </c>
      <c r="FE19" s="108">
        <v>1</v>
      </c>
      <c r="FF19" s="105">
        <v>17650</v>
      </c>
      <c r="FG19" s="106">
        <v>0.59513774151127896</v>
      </c>
      <c r="FH19" s="107"/>
      <c r="FI19" s="105">
        <v>19152</v>
      </c>
      <c r="FJ19" s="106">
        <v>0.64829733938121992</v>
      </c>
      <c r="FK19" s="107"/>
      <c r="FL19" s="105">
        <v>24620</v>
      </c>
      <c r="FM19" s="106">
        <v>0.96484696476858567</v>
      </c>
      <c r="FN19" s="108">
        <v>1</v>
      </c>
      <c r="FO19" s="105">
        <v>15617</v>
      </c>
      <c r="FP19" s="106">
        <v>0.58291963719159423</v>
      </c>
      <c r="FQ19" s="107"/>
      <c r="FR19" s="105">
        <v>25841</v>
      </c>
      <c r="FS19" s="106">
        <v>0.96888005699073898</v>
      </c>
      <c r="FT19" s="108">
        <v>1</v>
      </c>
      <c r="FU19" s="105">
        <v>22989</v>
      </c>
      <c r="FV19" s="106">
        <v>0.90543521071287913</v>
      </c>
      <c r="FW19" s="108">
        <v>1</v>
      </c>
      <c r="FX19" s="105">
        <v>25655</v>
      </c>
      <c r="FY19" s="106">
        <v>1.001561585008784</v>
      </c>
      <c r="FZ19" s="107">
        <v>1</v>
      </c>
      <c r="GA19" s="105">
        <v>25233</v>
      </c>
      <c r="GB19" s="106">
        <v>0.90411695152101468</v>
      </c>
      <c r="GC19" s="108">
        <v>1</v>
      </c>
      <c r="GD19" s="105">
        <v>18640</v>
      </c>
      <c r="GE19" s="106">
        <v>0.63929759577459955</v>
      </c>
      <c r="GF19" s="107"/>
      <c r="GG19" s="105">
        <v>17816</v>
      </c>
      <c r="GH19" s="106">
        <v>0.70058985450255606</v>
      </c>
      <c r="GI19" s="107"/>
      <c r="GJ19" s="105">
        <v>25531</v>
      </c>
      <c r="GK19" s="106">
        <v>0.97547090513124213</v>
      </c>
      <c r="GL19" s="108">
        <v>1</v>
      </c>
      <c r="GM19" s="111">
        <v>20067</v>
      </c>
      <c r="GN19" s="106">
        <v>0.79817827453164159</v>
      </c>
      <c r="GO19" s="112">
        <v>1</v>
      </c>
      <c r="GP19" s="105">
        <v>21277</v>
      </c>
      <c r="GQ19" s="106">
        <v>0.76981801078186618</v>
      </c>
      <c r="GR19" s="108">
        <v>1</v>
      </c>
      <c r="GS19" s="105">
        <v>23878</v>
      </c>
      <c r="GT19" s="106">
        <v>0.84929752800995906</v>
      </c>
      <c r="GU19" s="108">
        <v>1</v>
      </c>
      <c r="GV19" s="105">
        <v>20133</v>
      </c>
      <c r="GW19" s="106">
        <v>0.67399819222657431</v>
      </c>
      <c r="GX19" s="108">
        <v>1</v>
      </c>
      <c r="GY19" s="105">
        <v>27134</v>
      </c>
      <c r="GZ19" s="106">
        <v>0.91179139083974592</v>
      </c>
      <c r="HA19" s="108">
        <v>1</v>
      </c>
      <c r="HB19" s="105">
        <v>21105</v>
      </c>
      <c r="HC19" s="106">
        <v>0.85124833622393414</v>
      </c>
      <c r="HD19" s="108">
        <v>1</v>
      </c>
      <c r="HE19" s="105">
        <v>24248</v>
      </c>
      <c r="HF19" s="106">
        <v>0.90565473967281696</v>
      </c>
      <c r="HG19" s="108">
        <v>1</v>
      </c>
      <c r="HH19" s="105">
        <v>24732</v>
      </c>
      <c r="HI19" s="106">
        <v>0.92490650710545996</v>
      </c>
      <c r="HJ19" s="108">
        <v>1</v>
      </c>
      <c r="HK19" s="105">
        <v>10273</v>
      </c>
      <c r="HL19" s="106">
        <v>0.3436590506138561</v>
      </c>
      <c r="HM19" s="107"/>
      <c r="HN19" s="105">
        <v>28945</v>
      </c>
      <c r="HO19" s="106">
        <v>0.95790449084952178</v>
      </c>
      <c r="HP19" s="108">
        <v>1</v>
      </c>
      <c r="HQ19" s="105">
        <v>26498</v>
      </c>
      <c r="HR19" s="106">
        <v>1.108146537303446</v>
      </c>
      <c r="HS19" s="107">
        <v>1</v>
      </c>
      <c r="HT19" s="105">
        <v>10165</v>
      </c>
      <c r="HU19" s="106">
        <v>0.33283127598965323</v>
      </c>
      <c r="HV19" s="107"/>
      <c r="HW19" s="105">
        <v>11696</v>
      </c>
      <c r="HX19" s="106">
        <v>0.52512010057019709</v>
      </c>
      <c r="HY19" s="108">
        <v>1</v>
      </c>
      <c r="HZ19" s="105">
        <v>8410</v>
      </c>
      <c r="IA19" s="106">
        <v>0.34657545536965301</v>
      </c>
      <c r="IB19" s="107"/>
      <c r="IC19" s="105">
        <v>8791</v>
      </c>
      <c r="ID19" s="106">
        <v>0.37846564491131396</v>
      </c>
      <c r="IE19" s="107"/>
      <c r="IF19" s="105">
        <v>6428</v>
      </c>
      <c r="IG19" s="106">
        <v>0.19797345159998769</v>
      </c>
      <c r="IH19" s="107"/>
      <c r="II19" s="105">
        <v>7887</v>
      </c>
      <c r="IJ19" s="106">
        <v>0.23925375398149554</v>
      </c>
      <c r="IK19" s="107"/>
      <c r="IL19" s="105">
        <v>14234</v>
      </c>
      <c r="IM19" s="106">
        <v>0.52200381399442575</v>
      </c>
      <c r="IN19" s="107"/>
      <c r="IO19" s="105">
        <v>4902</v>
      </c>
      <c r="IP19" s="106">
        <v>0.16756110066655272</v>
      </c>
      <c r="IQ19" s="107"/>
      <c r="IR19" s="105">
        <v>24891</v>
      </c>
      <c r="IS19" s="106">
        <v>0.88788613826068341</v>
      </c>
      <c r="IT19" s="108">
        <v>1</v>
      </c>
      <c r="IU19" s="105">
        <v>12465</v>
      </c>
      <c r="IV19" s="106">
        <v>0.43784467315325443</v>
      </c>
      <c r="IW19" s="107"/>
      <c r="IX19" s="105">
        <v>19910</v>
      </c>
      <c r="IY19" s="106">
        <v>0.80467202845249164</v>
      </c>
      <c r="IZ19" s="108">
        <v>1</v>
      </c>
      <c r="JA19" s="105">
        <v>8099</v>
      </c>
      <c r="JB19" s="106">
        <v>0.24808552349445567</v>
      </c>
      <c r="JC19" s="107"/>
      <c r="JD19" s="105">
        <v>17760</v>
      </c>
      <c r="JE19" s="106">
        <v>0.68463050769052847</v>
      </c>
      <c r="JF19" s="108">
        <v>1</v>
      </c>
      <c r="JG19" s="105">
        <v>26092</v>
      </c>
      <c r="JH19" s="106">
        <v>1.0729059583042067</v>
      </c>
      <c r="JI19" s="107">
        <v>1</v>
      </c>
      <c r="JJ19" s="105">
        <v>23022</v>
      </c>
      <c r="JK19" s="106">
        <v>0.90505955891024881</v>
      </c>
      <c r="JL19" s="108">
        <v>1</v>
      </c>
      <c r="JM19" s="105">
        <v>28780</v>
      </c>
      <c r="JN19" s="106">
        <v>1.0506717289719627</v>
      </c>
      <c r="JO19" s="107">
        <v>1</v>
      </c>
      <c r="JP19" s="105">
        <v>20249</v>
      </c>
      <c r="JQ19" s="106">
        <v>0.6571790211605868</v>
      </c>
      <c r="JR19" s="108">
        <v>1</v>
      </c>
      <c r="JS19" s="105">
        <v>27680</v>
      </c>
      <c r="JT19" s="106">
        <v>0.93573577634292282</v>
      </c>
      <c r="JU19" s="108">
        <v>1</v>
      </c>
      <c r="JV19" s="105">
        <v>19351</v>
      </c>
      <c r="JW19" s="106">
        <v>0.73889801061514371</v>
      </c>
      <c r="JX19" s="108">
        <v>1</v>
      </c>
      <c r="JY19" s="105">
        <v>11558</v>
      </c>
      <c r="JZ19" s="106">
        <v>0.38681392235609102</v>
      </c>
      <c r="KA19" s="107"/>
      <c r="KB19" s="105">
        <v>22180</v>
      </c>
      <c r="KC19" s="106">
        <v>0.76960444136016659</v>
      </c>
      <c r="KD19" s="108">
        <v>1</v>
      </c>
      <c r="KE19" s="105">
        <v>27320</v>
      </c>
      <c r="KF19" s="106">
        <v>0.98156864154061729</v>
      </c>
      <c r="KG19" s="108">
        <v>1</v>
      </c>
      <c r="KH19" s="105">
        <v>15868</v>
      </c>
      <c r="KI19" s="106">
        <v>0.59448523902292827</v>
      </c>
      <c r="KJ19" s="107"/>
      <c r="KK19" s="105">
        <v>29883</v>
      </c>
      <c r="KL19" s="106">
        <v>1.1108508977361435</v>
      </c>
      <c r="KM19" s="107">
        <v>1</v>
      </c>
      <c r="KN19" s="105">
        <v>16641</v>
      </c>
      <c r="KO19" s="106">
        <v>0.61295075325058013</v>
      </c>
      <c r="KP19" s="107"/>
      <c r="KQ19" s="105">
        <v>16209</v>
      </c>
      <c r="KR19" s="106">
        <v>0.56945615514333892</v>
      </c>
      <c r="KS19" s="107"/>
      <c r="KT19" s="105">
        <v>9412</v>
      </c>
      <c r="KU19" s="106">
        <v>0.36914146762364197</v>
      </c>
      <c r="KV19" s="107"/>
      <c r="KW19" s="105">
        <v>4629</v>
      </c>
      <c r="KX19" s="106">
        <v>0.17159061422693406</v>
      </c>
      <c r="KY19" s="107"/>
      <c r="KZ19" s="105">
        <v>5734</v>
      </c>
      <c r="LA19" s="106">
        <v>0.17283578490475043</v>
      </c>
      <c r="LB19" s="107"/>
      <c r="LC19" s="105">
        <v>16902</v>
      </c>
      <c r="LD19" s="106">
        <v>0.63574813811780639</v>
      </c>
      <c r="LE19" s="108">
        <v>1</v>
      </c>
      <c r="LF19" s="105">
        <v>26635</v>
      </c>
      <c r="LG19" s="106">
        <v>1.0513124136569962</v>
      </c>
      <c r="LH19" s="107">
        <v>1</v>
      </c>
      <c r="LI19" s="105">
        <v>18271</v>
      </c>
      <c r="LJ19" s="106">
        <v>0.6650045495905369</v>
      </c>
      <c r="LK19" s="108">
        <v>1</v>
      </c>
      <c r="LL19" s="105">
        <v>16040</v>
      </c>
      <c r="LM19" s="106">
        <v>0.54567103248851845</v>
      </c>
      <c r="LN19" s="107"/>
      <c r="LO19" s="105">
        <v>4751</v>
      </c>
      <c r="LP19" s="106">
        <v>0.1393704714130658</v>
      </c>
      <c r="LQ19" s="107"/>
      <c r="LR19" s="105">
        <v>31866</v>
      </c>
      <c r="LS19" s="106">
        <v>1.1915641476274166</v>
      </c>
      <c r="LT19" s="107">
        <v>1</v>
      </c>
      <c r="LU19" s="105">
        <v>20185</v>
      </c>
      <c r="LV19" s="106">
        <v>0.74469655045194616</v>
      </c>
      <c r="LW19" s="108">
        <v>1</v>
      </c>
      <c r="LX19" s="105">
        <v>10674</v>
      </c>
      <c r="LY19" s="106">
        <v>0.40633446267463552</v>
      </c>
      <c r="LZ19" s="107"/>
      <c r="MA19" s="105">
        <v>3545</v>
      </c>
      <c r="MB19" s="106">
        <v>0.105065054384873</v>
      </c>
      <c r="MC19" s="107"/>
      <c r="MD19" s="105">
        <v>28218</v>
      </c>
      <c r="ME19" s="106">
        <v>1.0139053573353454</v>
      </c>
      <c r="MF19" s="107">
        <v>1</v>
      </c>
      <c r="MG19" s="105">
        <v>14183</v>
      </c>
      <c r="MH19" s="106">
        <v>0.47805716597006875</v>
      </c>
      <c r="MI19" s="107"/>
      <c r="MJ19" s="105">
        <v>28841</v>
      </c>
      <c r="MK19" s="106">
        <v>1.2369086932281168</v>
      </c>
      <c r="ML19" s="107">
        <v>1</v>
      </c>
      <c r="MM19" s="105">
        <v>26617</v>
      </c>
      <c r="MN19" s="106">
        <v>1.0152185521397512</v>
      </c>
      <c r="MO19" s="107">
        <v>1</v>
      </c>
      <c r="MP19" s="105">
        <v>5006</v>
      </c>
      <c r="MQ19" s="106">
        <v>0.15194560796454804</v>
      </c>
      <c r="MR19" s="107"/>
      <c r="MS19" s="105">
        <v>11327</v>
      </c>
      <c r="MT19" s="106">
        <v>0.33763562656492191</v>
      </c>
      <c r="MU19" s="107"/>
      <c r="MV19" s="105">
        <v>24446</v>
      </c>
      <c r="MW19" s="106">
        <v>0.93857022191507333</v>
      </c>
      <c r="MX19" s="108">
        <v>1</v>
      </c>
      <c r="MY19" s="105">
        <v>30244</v>
      </c>
      <c r="MZ19" s="106">
        <v>1.1786438035853468</v>
      </c>
      <c r="NA19" s="107">
        <v>1</v>
      </c>
      <c r="NB19" s="105">
        <v>32163</v>
      </c>
      <c r="NC19" s="106">
        <v>1.235233120823412</v>
      </c>
      <c r="ND19" s="107">
        <v>1</v>
      </c>
      <c r="NE19" s="105">
        <v>30830</v>
      </c>
      <c r="NF19" s="106">
        <v>1.1427406501352904</v>
      </c>
      <c r="NG19" s="107">
        <v>1</v>
      </c>
      <c r="NH19" s="105">
        <v>31992</v>
      </c>
      <c r="NI19" s="106">
        <v>1.2730094305837412</v>
      </c>
      <c r="NJ19" s="107">
        <v>1</v>
      </c>
      <c r="NK19" s="105">
        <v>15322</v>
      </c>
      <c r="NL19" s="106">
        <v>0.50157129762995944</v>
      </c>
      <c r="NM19" s="107"/>
      <c r="NN19" s="105">
        <v>14421</v>
      </c>
      <c r="NO19" s="106">
        <v>0.50842617402340995</v>
      </c>
      <c r="NP19" s="107"/>
      <c r="NQ19" s="105">
        <v>17656</v>
      </c>
      <c r="NR19" s="106">
        <v>0.65611296915644746</v>
      </c>
      <c r="NS19" s="107"/>
      <c r="NT19" s="105">
        <v>12097</v>
      </c>
      <c r="NU19" s="106">
        <v>0.41969954550185617</v>
      </c>
      <c r="NV19" s="107"/>
      <c r="NW19" s="105">
        <v>30161</v>
      </c>
      <c r="NX19" s="106">
        <v>1.1567905496107085</v>
      </c>
      <c r="NY19" s="107">
        <v>1</v>
      </c>
      <c r="NZ19" s="105">
        <v>23848</v>
      </c>
      <c r="OA19" s="106">
        <v>0.86283874235681468</v>
      </c>
      <c r="OB19" s="107"/>
      <c r="OC19" s="105">
        <v>16457</v>
      </c>
      <c r="OD19" s="106">
        <v>0.57174124513618674</v>
      </c>
      <c r="OE19" s="107"/>
      <c r="OF19" s="105">
        <v>7776</v>
      </c>
      <c r="OG19" s="106">
        <v>0.26925207756232689</v>
      </c>
      <c r="OH19" s="107"/>
      <c r="OI19" s="105">
        <v>8877</v>
      </c>
      <c r="OJ19" s="106">
        <v>0.30203123405124016</v>
      </c>
      <c r="OK19" s="107"/>
      <c r="OL19" s="105">
        <v>11399</v>
      </c>
      <c r="OM19" s="106">
        <v>0.38052476966217119</v>
      </c>
      <c r="ON19" s="107"/>
      <c r="OO19" s="105">
        <v>7572</v>
      </c>
      <c r="OP19" s="106">
        <v>0.26354808395113294</v>
      </c>
      <c r="OQ19" s="107"/>
      <c r="OR19" s="105">
        <v>9854</v>
      </c>
      <c r="OS19" s="106">
        <v>0.34228351106325333</v>
      </c>
      <c r="OT19" s="107"/>
      <c r="OU19" s="105">
        <v>6155</v>
      </c>
      <c r="OV19" s="106">
        <v>0.23361293505902</v>
      </c>
      <c r="OW19" s="107"/>
      <c r="OX19" s="105">
        <v>6004</v>
      </c>
      <c r="OY19" s="106">
        <v>0.22711454077772733</v>
      </c>
      <c r="OZ19" s="107"/>
      <c r="PA19" s="105">
        <v>7478</v>
      </c>
      <c r="PB19" s="106">
        <v>0.24729653758391482</v>
      </c>
      <c r="PC19" s="107"/>
      <c r="PD19" s="105">
        <v>8477</v>
      </c>
      <c r="PE19" s="106">
        <v>0.28059316143126678</v>
      </c>
      <c r="PF19" s="107"/>
      <c r="PG19" s="105">
        <v>9380</v>
      </c>
      <c r="PH19" s="106">
        <v>0.31018518518518517</v>
      </c>
      <c r="PI19" s="107"/>
      <c r="PJ19" s="105">
        <v>11917</v>
      </c>
      <c r="PK19" s="106">
        <v>0.41891939396069883</v>
      </c>
      <c r="PL19" s="107"/>
      <c r="PM19" s="105">
        <v>11239</v>
      </c>
      <c r="PN19" s="106">
        <v>0.33939302430922541</v>
      </c>
      <c r="PO19" s="107"/>
      <c r="PP19" s="105">
        <v>6417</v>
      </c>
      <c r="PQ19" s="106">
        <v>0.25540298507462689</v>
      </c>
      <c r="PR19" s="107"/>
      <c r="PS19" s="105">
        <v>9217</v>
      </c>
      <c r="PT19" s="106">
        <v>0.32711076409837814</v>
      </c>
      <c r="PU19" s="107"/>
      <c r="PV19" s="105">
        <v>8253</v>
      </c>
      <c r="PW19" s="106">
        <v>0.28328699413036762</v>
      </c>
      <c r="PX19" s="107"/>
      <c r="PY19" s="105">
        <v>3412</v>
      </c>
      <c r="PZ19" s="106">
        <v>0.11654199542302832</v>
      </c>
      <c r="QA19" s="107"/>
      <c r="QB19" s="105">
        <v>8187</v>
      </c>
      <c r="QC19" s="106">
        <v>0.26014425979473166</v>
      </c>
      <c r="QD19" s="107"/>
      <c r="QE19" s="105">
        <v>9198</v>
      </c>
      <c r="QF19" s="106">
        <v>0.31081674720373059</v>
      </c>
      <c r="QG19" s="107"/>
      <c r="QH19" s="105">
        <v>10599</v>
      </c>
      <c r="QI19" s="106">
        <v>0.43259458797600098</v>
      </c>
      <c r="QJ19" s="107"/>
      <c r="QK19" s="105">
        <v>3947</v>
      </c>
      <c r="QL19" s="106">
        <v>0.1347927054162967</v>
      </c>
      <c r="QM19" s="107"/>
      <c r="QN19" s="105">
        <v>11068</v>
      </c>
      <c r="QO19" s="106">
        <v>0.36628387993513584</v>
      </c>
      <c r="QP19" s="107"/>
      <c r="QQ19" s="105">
        <v>11528</v>
      </c>
      <c r="QR19" s="106">
        <v>0.36376258243665394</v>
      </c>
      <c r="QS19" s="107"/>
      <c r="QT19" s="105">
        <v>15984</v>
      </c>
      <c r="QU19" s="106">
        <v>0.52815226011102301</v>
      </c>
      <c r="QV19" s="107"/>
      <c r="QW19" s="105">
        <v>12392</v>
      </c>
      <c r="QX19" s="106">
        <v>0.36699638689806313</v>
      </c>
      <c r="QY19" s="107"/>
      <c r="QZ19" s="105">
        <v>13423</v>
      </c>
      <c r="RA19" s="106">
        <v>0.43612320488660733</v>
      </c>
      <c r="RB19" s="107"/>
      <c r="RC19" s="105">
        <v>7111</v>
      </c>
      <c r="RD19" s="106">
        <v>0.24904563443421007</v>
      </c>
      <c r="RE19" s="107"/>
      <c r="RF19" s="105">
        <v>14144</v>
      </c>
      <c r="RG19" s="106">
        <v>0.46792602640023817</v>
      </c>
      <c r="RH19" s="107"/>
      <c r="RI19" s="105">
        <v>7458</v>
      </c>
      <c r="RJ19" s="106">
        <v>0.28738776925744675</v>
      </c>
      <c r="RK19" s="107"/>
      <c r="RL19" s="105">
        <v>9155</v>
      </c>
      <c r="RM19" s="106">
        <v>0.32687089403027708</v>
      </c>
      <c r="RN19" s="107"/>
      <c r="RO19" s="105">
        <v>10603</v>
      </c>
      <c r="RP19" s="106">
        <v>0.35509042196918955</v>
      </c>
      <c r="RQ19" s="107"/>
      <c r="RR19" s="105">
        <v>8571</v>
      </c>
      <c r="RS19" s="106">
        <v>0.30986984815618224</v>
      </c>
      <c r="RT19" s="107"/>
      <c r="RU19" s="105">
        <v>4038</v>
      </c>
      <c r="RV19" s="106">
        <v>0.15789473684210525</v>
      </c>
      <c r="RW19" s="107"/>
      <c r="RX19" s="105">
        <v>9204</v>
      </c>
      <c r="RY19" s="106">
        <v>0.34237250306885392</v>
      </c>
      <c r="RZ19" s="107"/>
      <c r="SA19" s="105">
        <v>13167</v>
      </c>
      <c r="SB19" s="106">
        <v>0.47822612864562525</v>
      </c>
      <c r="SC19" s="107"/>
      <c r="SD19" s="105">
        <v>12917</v>
      </c>
      <c r="SE19" s="106">
        <v>0.43102642819006942</v>
      </c>
      <c r="SF19" s="107"/>
      <c r="SG19" s="105">
        <v>11878</v>
      </c>
      <c r="SH19" s="106">
        <v>0.39446068012752389</v>
      </c>
      <c r="SI19" s="107"/>
      <c r="SJ19" s="105">
        <v>11068</v>
      </c>
      <c r="SK19" s="106">
        <v>0.38681718100164258</v>
      </c>
      <c r="SL19" s="107"/>
      <c r="SM19" s="105">
        <v>5179</v>
      </c>
      <c r="SN19" s="106">
        <v>0.19482375954557424</v>
      </c>
      <c r="SO19" s="107"/>
      <c r="SP19" s="105">
        <v>4899</v>
      </c>
      <c r="SQ19" s="106">
        <v>0.18496564222608169</v>
      </c>
      <c r="SR19" s="107"/>
      <c r="SS19" s="105">
        <v>8991</v>
      </c>
      <c r="ST19" s="106">
        <v>0.35346149310060149</v>
      </c>
      <c r="SU19" s="107"/>
      <c r="SV19" s="105">
        <v>7442</v>
      </c>
      <c r="SW19" s="106">
        <v>0.26622308077555984</v>
      </c>
      <c r="SX19" s="107"/>
      <c r="SY19" s="105">
        <v>7296</v>
      </c>
      <c r="SZ19" s="106">
        <v>0.25437556655742277</v>
      </c>
      <c r="TA19" s="107"/>
      <c r="TB19" s="105">
        <v>6433</v>
      </c>
      <c r="TC19" s="106">
        <v>0.22624322993599214</v>
      </c>
      <c r="TD19" s="107"/>
      <c r="TE19" s="105">
        <v>6075</v>
      </c>
      <c r="TF19" s="106">
        <v>0.24415239932481311</v>
      </c>
      <c r="TG19" s="107"/>
      <c r="TH19" s="105">
        <v>8283</v>
      </c>
      <c r="TI19" s="106">
        <v>0.32430210250185976</v>
      </c>
      <c r="TJ19" s="107"/>
      <c r="TK19" s="105">
        <v>2950</v>
      </c>
      <c r="TL19" s="106">
        <v>0.11749243269077585</v>
      </c>
      <c r="TM19" s="107"/>
      <c r="TN19" s="105">
        <v>4987</v>
      </c>
      <c r="TO19" s="106">
        <v>0.19807761051753583</v>
      </c>
      <c r="TP19" s="107"/>
      <c r="TQ19" s="105">
        <v>7597</v>
      </c>
      <c r="TR19" s="106">
        <v>0.26499005894869021</v>
      </c>
      <c r="TS19" s="107"/>
      <c r="TT19" s="105">
        <v>5289</v>
      </c>
      <c r="TU19" s="106">
        <v>0.17534146664898553</v>
      </c>
      <c r="TV19" s="107"/>
      <c r="TW19" s="105">
        <v>7035</v>
      </c>
      <c r="TX19" s="106">
        <v>0.23996316130572706</v>
      </c>
      <c r="TY19" s="107"/>
      <c r="TZ19" s="105">
        <v>8798</v>
      </c>
      <c r="UA19" s="106">
        <v>0.31666846632833029</v>
      </c>
      <c r="UB19" s="107"/>
      <c r="UC19" s="105">
        <v>5832</v>
      </c>
      <c r="UD19" s="106">
        <v>0.2441290970739671</v>
      </c>
      <c r="UE19" s="107"/>
      <c r="UF19" s="105">
        <v>6113</v>
      </c>
      <c r="UG19" s="106">
        <v>0.24159190609809114</v>
      </c>
      <c r="UH19" s="107"/>
      <c r="UI19" s="105">
        <v>9477</v>
      </c>
      <c r="UJ19" s="106">
        <v>0.3606027167915985</v>
      </c>
      <c r="UK19" s="107"/>
      <c r="UL19" s="105">
        <v>11754</v>
      </c>
      <c r="UM19" s="106">
        <v>0.43889324521115719</v>
      </c>
      <c r="UN19" s="107"/>
      <c r="UO19" s="105">
        <v>28489</v>
      </c>
      <c r="UP19" s="106">
        <v>1.294131007540656</v>
      </c>
      <c r="UQ19" s="107">
        <v>1</v>
      </c>
      <c r="UR19" s="105">
        <v>29404</v>
      </c>
      <c r="US19" s="106">
        <v>1.1677985622939751</v>
      </c>
      <c r="UT19" s="107">
        <v>1</v>
      </c>
      <c r="UU19" s="105">
        <v>29358</v>
      </c>
      <c r="UV19" s="106">
        <v>1.1487263763352507</v>
      </c>
      <c r="UW19" s="107">
        <v>1</v>
      </c>
      <c r="UX19" s="105">
        <v>24002</v>
      </c>
      <c r="UY19" s="106">
        <v>0.91817451512949011</v>
      </c>
      <c r="UZ19" s="108">
        <v>1</v>
      </c>
      <c r="VA19" s="105">
        <v>26469</v>
      </c>
      <c r="VB19" s="106">
        <v>1.0050882855515473</v>
      </c>
      <c r="VC19" s="107">
        <v>1</v>
      </c>
      <c r="VD19" s="105">
        <v>16913</v>
      </c>
      <c r="VE19" s="106">
        <v>0.63465796089909565</v>
      </c>
      <c r="VF19" s="107"/>
      <c r="VG19" s="105">
        <v>18022</v>
      </c>
      <c r="VH19" s="106">
        <v>0.67361889810869402</v>
      </c>
      <c r="VI19" s="108">
        <v>1</v>
      </c>
      <c r="VJ19" s="105">
        <v>23178</v>
      </c>
      <c r="VK19" s="106">
        <v>0.88988712278276894</v>
      </c>
      <c r="VL19" s="108">
        <v>1</v>
      </c>
      <c r="VM19" s="105">
        <v>17160</v>
      </c>
      <c r="VN19" s="106">
        <v>0.60606060606060608</v>
      </c>
      <c r="VO19" s="107"/>
      <c r="VP19" s="105">
        <v>19740</v>
      </c>
      <c r="VQ19" s="106">
        <v>0.72175502742230346</v>
      </c>
      <c r="VR19" s="108">
        <v>1</v>
      </c>
      <c r="VS19" s="105">
        <v>16470</v>
      </c>
      <c r="VT19" s="106">
        <v>0.61996536926899048</v>
      </c>
      <c r="VU19" s="107"/>
      <c r="VV19" s="105">
        <v>24649</v>
      </c>
      <c r="VW19" s="106">
        <v>0.91478938578586011</v>
      </c>
      <c r="VX19" s="108">
        <v>1</v>
      </c>
      <c r="VY19" s="105">
        <v>28503</v>
      </c>
      <c r="VZ19" s="106">
        <v>1.0652937658842876</v>
      </c>
      <c r="WA19" s="107">
        <v>1</v>
      </c>
      <c r="WB19" s="105">
        <v>29177</v>
      </c>
      <c r="WC19" s="106">
        <v>1.1693719690593563</v>
      </c>
      <c r="WD19" s="107">
        <v>1</v>
      </c>
      <c r="WE19" s="105">
        <v>22044</v>
      </c>
      <c r="WF19" s="106">
        <v>0.77404403244495945</v>
      </c>
      <c r="WG19" s="108">
        <v>1</v>
      </c>
      <c r="WH19" s="105">
        <v>27476</v>
      </c>
      <c r="WI19" s="106">
        <v>1.0335540174541078</v>
      </c>
      <c r="WJ19" s="107">
        <v>1</v>
      </c>
      <c r="WK19" s="105">
        <v>34830</v>
      </c>
      <c r="WL19" s="106">
        <v>1.2813155280874076</v>
      </c>
      <c r="WM19" s="107">
        <v>1</v>
      </c>
      <c r="WN19" s="105">
        <v>32384</v>
      </c>
      <c r="WO19" s="106">
        <v>1.1988301928700995</v>
      </c>
      <c r="WP19" s="107">
        <v>1</v>
      </c>
      <c r="WQ19" s="105">
        <v>30614</v>
      </c>
      <c r="WR19" s="106">
        <v>1.2055603685910057</v>
      </c>
      <c r="WS19" s="107">
        <v>1</v>
      </c>
      <c r="WT19" s="105">
        <v>33506</v>
      </c>
      <c r="WU19" s="106">
        <v>1.4284618008185539</v>
      </c>
      <c r="WV19" s="107">
        <v>1</v>
      </c>
      <c r="WW19" s="105">
        <v>35528</v>
      </c>
      <c r="WX19" s="106">
        <v>1.5082356936661572</v>
      </c>
      <c r="WY19" s="107">
        <v>1</v>
      </c>
      <c r="WZ19" s="105">
        <v>37895</v>
      </c>
      <c r="XA19" s="106">
        <v>1.5616500453309157</v>
      </c>
      <c r="XB19" s="107">
        <v>1</v>
      </c>
      <c r="XC19" s="105">
        <v>23657</v>
      </c>
      <c r="XD19" s="106">
        <v>0.86604920193293311</v>
      </c>
      <c r="XE19" s="108">
        <v>1</v>
      </c>
      <c r="XF19" s="105">
        <v>26419</v>
      </c>
      <c r="XG19" s="106">
        <v>0.94390653471006469</v>
      </c>
      <c r="XH19" s="108">
        <v>1</v>
      </c>
      <c r="XI19" s="105">
        <v>30633</v>
      </c>
      <c r="XJ19" s="106">
        <v>1.0604791248355605</v>
      </c>
      <c r="XK19" s="107">
        <v>1</v>
      </c>
      <c r="XL19" s="105">
        <v>35088</v>
      </c>
      <c r="XM19" s="106">
        <v>1.3126823793490461</v>
      </c>
      <c r="XN19" s="107">
        <v>1</v>
      </c>
      <c r="XO19" s="105">
        <v>24059</v>
      </c>
      <c r="XP19" s="106">
        <v>0.84804370814240393</v>
      </c>
      <c r="XQ19" s="108">
        <v>1</v>
      </c>
      <c r="XR19" s="105">
        <v>26630</v>
      </c>
      <c r="XS19" s="106">
        <v>0.971755948036783</v>
      </c>
      <c r="XT19" s="108">
        <v>1</v>
      </c>
      <c r="XU19" s="105">
        <v>29045</v>
      </c>
      <c r="XV19" s="106">
        <v>0.9385400846608718</v>
      </c>
      <c r="XW19" s="108">
        <v>1</v>
      </c>
      <c r="XX19" s="105">
        <v>24436</v>
      </c>
      <c r="XY19" s="106">
        <v>1.0459720914305282</v>
      </c>
      <c r="XZ19" s="107">
        <v>1</v>
      </c>
      <c r="YA19" s="105">
        <v>31599</v>
      </c>
      <c r="YB19" s="106">
        <v>1.2835208578739998</v>
      </c>
      <c r="YC19" s="107">
        <v>1</v>
      </c>
      <c r="YD19" s="105">
        <v>31826</v>
      </c>
      <c r="YE19" s="106">
        <v>1.3532037926782601</v>
      </c>
      <c r="YF19" s="107">
        <v>1</v>
      </c>
      <c r="YG19" s="105">
        <v>30280</v>
      </c>
      <c r="YH19" s="106">
        <v>1.2847384275955704</v>
      </c>
      <c r="YI19" s="107">
        <v>1</v>
      </c>
      <c r="YJ19" s="105">
        <v>32968</v>
      </c>
      <c r="YK19" s="106">
        <v>1.503945987865517</v>
      </c>
      <c r="YL19" s="107">
        <v>1</v>
      </c>
      <c r="YM19" s="105">
        <v>35892</v>
      </c>
      <c r="YN19" s="106">
        <v>1.5368015414258189</v>
      </c>
      <c r="YO19" s="107">
        <v>1</v>
      </c>
      <c r="YP19" s="105">
        <v>38641</v>
      </c>
      <c r="YQ19" s="106">
        <v>1.6539399905834011</v>
      </c>
      <c r="YR19" s="107">
        <v>1</v>
      </c>
      <c r="YS19" s="105">
        <v>43340</v>
      </c>
      <c r="YT19" s="106">
        <v>1.7463131598033685</v>
      </c>
      <c r="YU19" s="107">
        <v>1</v>
      </c>
      <c r="YV19" s="105">
        <v>34470</v>
      </c>
      <c r="YW19" s="106">
        <v>1.4253225272907708</v>
      </c>
      <c r="YX19" s="107">
        <v>1</v>
      </c>
      <c r="YY19" s="105">
        <v>26491</v>
      </c>
      <c r="YZ19" s="106">
        <v>1.1355394573277895</v>
      </c>
      <c r="ZA19" s="107">
        <v>1</v>
      </c>
      <c r="ZB19" s="105">
        <v>23604</v>
      </c>
      <c r="ZC19" s="106">
        <v>0.97167791865634778</v>
      </c>
      <c r="ZD19" s="108">
        <v>1</v>
      </c>
      <c r="ZE19" s="105">
        <v>29254</v>
      </c>
      <c r="ZF19" s="106">
        <v>1.3612209762226049</v>
      </c>
      <c r="ZG19" s="107">
        <v>1</v>
      </c>
      <c r="ZH19" s="105">
        <v>33979</v>
      </c>
      <c r="ZI19" s="106">
        <v>1.4405816763471404</v>
      </c>
      <c r="ZJ19" s="107">
        <v>1</v>
      </c>
      <c r="ZK19" s="105">
        <v>26974</v>
      </c>
      <c r="ZL19" s="106">
        <v>1.2439013142725386</v>
      </c>
      <c r="ZM19" s="107">
        <v>1</v>
      </c>
      <c r="ZN19" s="105">
        <v>32136</v>
      </c>
      <c r="ZO19" s="106">
        <v>1.389424531972848</v>
      </c>
      <c r="ZP19" s="107">
        <v>1</v>
      </c>
      <c r="ZQ19" s="105">
        <v>31780</v>
      </c>
      <c r="ZR19" s="106">
        <v>1.4186866657738493</v>
      </c>
      <c r="ZS19" s="107">
        <v>1</v>
      </c>
      <c r="ZT19" s="105">
        <v>36659</v>
      </c>
      <c r="ZU19" s="106">
        <v>1.5358414680129038</v>
      </c>
      <c r="ZV19" s="107">
        <v>1</v>
      </c>
      <c r="ZW19" s="105">
        <v>36118</v>
      </c>
      <c r="ZX19" s="106">
        <v>1.5429108462557135</v>
      </c>
      <c r="ZY19" s="107">
        <v>1</v>
      </c>
      <c r="ZZ19" s="105">
        <v>34146</v>
      </c>
      <c r="AAA19" s="106">
        <v>1.4226314473793851</v>
      </c>
      <c r="AAB19" s="107">
        <v>1</v>
      </c>
      <c r="AAC19" s="105">
        <v>29842</v>
      </c>
      <c r="AAD19" s="106">
        <v>1.319216657088546</v>
      </c>
      <c r="AAE19" s="107">
        <v>1</v>
      </c>
      <c r="AAF19" s="105">
        <v>36110</v>
      </c>
      <c r="AAG19" s="106">
        <v>1.5345714164293911</v>
      </c>
      <c r="AAH19" s="107">
        <v>1</v>
      </c>
      <c r="AAI19" s="105">
        <v>36831</v>
      </c>
      <c r="AAJ19" s="106">
        <v>1.5549035335838224</v>
      </c>
      <c r="AAK19" s="107">
        <v>1</v>
      </c>
      <c r="AAL19" s="105">
        <v>39984</v>
      </c>
      <c r="AAM19" s="106">
        <v>1.5983370642788615</v>
      </c>
      <c r="AAN19" s="107">
        <v>1</v>
      </c>
      <c r="AAO19" s="105">
        <v>31472</v>
      </c>
      <c r="AAP19" s="106">
        <v>1.4106046344852314</v>
      </c>
      <c r="AAQ19" s="107">
        <v>1</v>
      </c>
      <c r="AAR19" s="105">
        <v>39088</v>
      </c>
      <c r="AAS19" s="106">
        <v>1.5920495275333986</v>
      </c>
      <c r="AAT19" s="107">
        <v>1</v>
      </c>
      <c r="AAU19" s="105">
        <v>42740</v>
      </c>
      <c r="AAV19" s="106">
        <v>1.7173624784023787</v>
      </c>
      <c r="AAW19" s="107">
        <v>1</v>
      </c>
      <c r="AAX19" s="105">
        <v>38918</v>
      </c>
      <c r="AAY19" s="106">
        <v>1.6347292813038181</v>
      </c>
      <c r="AAZ19" s="107">
        <v>1</v>
      </c>
      <c r="ABA19" s="105">
        <v>42289</v>
      </c>
      <c r="ABB19" s="106">
        <v>1.7559689407465848</v>
      </c>
      <c r="ABC19" s="107">
        <v>1</v>
      </c>
      <c r="ABD19" s="105">
        <v>43890</v>
      </c>
      <c r="ABE19" s="106">
        <v>1.7251002279694994</v>
      </c>
      <c r="ABF19" s="107">
        <v>1</v>
      </c>
      <c r="ABG19" s="105">
        <v>42689</v>
      </c>
      <c r="ABH19" s="106">
        <v>1.7983402140028646</v>
      </c>
      <c r="ABI19" s="107">
        <v>1</v>
      </c>
      <c r="ABJ19" s="105">
        <v>32951</v>
      </c>
      <c r="ABK19" s="106">
        <v>1.3961104991102449</v>
      </c>
      <c r="ABL19" s="107">
        <v>1</v>
      </c>
      <c r="ABM19" s="105">
        <v>33973</v>
      </c>
      <c r="ABN19" s="106">
        <v>1.3768186423505573</v>
      </c>
      <c r="ABO19" s="107">
        <v>1</v>
      </c>
      <c r="ABP19" s="105">
        <v>23141</v>
      </c>
      <c r="ABQ19" s="106">
        <v>0.98346791330216743</v>
      </c>
      <c r="ABR19" s="108">
        <v>1</v>
      </c>
      <c r="ABS19" s="105">
        <v>22862</v>
      </c>
      <c r="ABT19" s="106">
        <v>1.0496786042240587</v>
      </c>
      <c r="ABU19" s="107">
        <v>1</v>
      </c>
      <c r="ABV19" s="105">
        <v>24865</v>
      </c>
      <c r="ABW19" s="106">
        <v>1.2352210630899156</v>
      </c>
      <c r="ABX19" s="107">
        <v>1</v>
      </c>
      <c r="ABY19" s="105">
        <v>18929</v>
      </c>
      <c r="ABZ19" s="106">
        <v>1.1286072024803244</v>
      </c>
      <c r="ACA19" s="107">
        <v>1</v>
      </c>
      <c r="ACB19" s="105">
        <v>15909</v>
      </c>
      <c r="ACC19" s="106">
        <v>0.66537013801756584</v>
      </c>
      <c r="ACD19" s="107"/>
      <c r="ACE19" s="105">
        <v>28726</v>
      </c>
      <c r="ACF19" s="106">
        <v>1.3753710619553767</v>
      </c>
      <c r="ACG19" s="107">
        <v>1</v>
      </c>
      <c r="ACH19" s="105">
        <v>30978</v>
      </c>
      <c r="ACI19" s="106">
        <v>1.3872195602525637</v>
      </c>
      <c r="ACJ19" s="107">
        <v>1</v>
      </c>
      <c r="ACK19" s="105">
        <v>21302</v>
      </c>
      <c r="ACL19" s="106">
        <v>0.7535462874526867</v>
      </c>
      <c r="ACM19" s="108">
        <v>1</v>
      </c>
      <c r="ACN19" s="105">
        <v>26862</v>
      </c>
      <c r="ACO19" s="106">
        <v>1.1264309976097622</v>
      </c>
      <c r="ACP19" s="107">
        <v>1</v>
      </c>
      <c r="ACQ19" s="105">
        <v>26960</v>
      </c>
      <c r="ACR19" s="106">
        <v>1.111660893946891</v>
      </c>
      <c r="ACS19" s="107">
        <v>1</v>
      </c>
      <c r="ACT19" s="105">
        <v>27919</v>
      </c>
      <c r="ACU19" s="106">
        <v>1.2591440039687909</v>
      </c>
      <c r="ACV19" s="107">
        <v>1</v>
      </c>
      <c r="ACW19" s="105">
        <v>29051</v>
      </c>
      <c r="ACX19" s="106">
        <v>1.1744895896502932</v>
      </c>
      <c r="ACY19" s="107">
        <v>1</v>
      </c>
      <c r="ACZ19" s="105">
        <v>26945</v>
      </c>
      <c r="ADA19" s="106">
        <v>0.98120971559666437</v>
      </c>
      <c r="ADB19" s="108">
        <v>1</v>
      </c>
      <c r="ADC19" s="105">
        <v>32626</v>
      </c>
      <c r="ADD19" s="106">
        <v>1.3173173981507651</v>
      </c>
      <c r="ADE19" s="107">
        <v>1</v>
      </c>
      <c r="ADF19" s="105">
        <v>32007</v>
      </c>
      <c r="ADG19" s="106">
        <v>1.5038056756248825</v>
      </c>
      <c r="ADH19" s="107">
        <v>1</v>
      </c>
      <c r="ADI19" s="105">
        <v>28108</v>
      </c>
      <c r="ADJ19" s="106">
        <v>1.1519200032785541</v>
      </c>
      <c r="ADK19" s="107">
        <v>1</v>
      </c>
      <c r="ADL19" s="105">
        <v>31718</v>
      </c>
      <c r="ADM19" s="106">
        <v>1.3352698492885409</v>
      </c>
      <c r="ADN19" s="107">
        <v>1</v>
      </c>
      <c r="ADO19" s="105">
        <v>6852</v>
      </c>
      <c r="ADP19" s="106">
        <v>0.24524857725759691</v>
      </c>
      <c r="ADQ19" s="107"/>
      <c r="ADR19" s="105">
        <v>2942</v>
      </c>
      <c r="ADS19" s="106">
        <v>9.6361075628050172E-2</v>
      </c>
      <c r="ADT19" s="107"/>
      <c r="ADU19" s="105">
        <v>2961</v>
      </c>
      <c r="ADV19" s="106">
        <v>9.6314608203493482E-2</v>
      </c>
      <c r="ADW19" s="107"/>
      <c r="ADX19" s="105">
        <v>4649</v>
      </c>
      <c r="ADY19" s="106">
        <v>0.1564477049400996</v>
      </c>
      <c r="ADZ19" s="107"/>
      <c r="AEA19" s="105">
        <v>12155</v>
      </c>
      <c r="AEB19" s="106">
        <v>0.40946606029981469</v>
      </c>
      <c r="AEC19" s="107"/>
      <c r="AED19" s="105">
        <v>8164</v>
      </c>
      <c r="AEE19" s="106">
        <v>0.30661759182753701</v>
      </c>
      <c r="AEF19" s="107"/>
      <c r="AEG19" s="105">
        <v>1726</v>
      </c>
      <c r="AEH19" s="106">
        <v>5.9891044102848817E-2</v>
      </c>
      <c r="AEI19" s="107"/>
      <c r="AEJ19" s="105">
        <v>15356</v>
      </c>
      <c r="AEK19" s="106">
        <v>0.54803711634546748</v>
      </c>
      <c r="AEL19" s="107"/>
      <c r="AEM19" s="105">
        <v>29361</v>
      </c>
      <c r="AEN19" s="106">
        <v>1.3770284213488415</v>
      </c>
      <c r="AEO19" s="107">
        <v>1</v>
      </c>
      <c r="AEP19" s="105">
        <v>28464</v>
      </c>
      <c r="AEQ19" s="106">
        <v>1.1094913272266616</v>
      </c>
      <c r="AER19" s="107">
        <v>1</v>
      </c>
      <c r="AES19" s="105">
        <v>26372</v>
      </c>
      <c r="AET19" s="106">
        <v>1.1122263928134621</v>
      </c>
      <c r="AEU19" s="107">
        <v>1</v>
      </c>
      <c r="AEV19" s="105">
        <v>7830</v>
      </c>
      <c r="AEW19" s="106">
        <v>0.25384989463446261</v>
      </c>
      <c r="AEX19" s="107"/>
      <c r="AEY19" s="105">
        <v>4277</v>
      </c>
      <c r="AEZ19" s="106">
        <v>0.1362796329339791</v>
      </c>
      <c r="AFA19" s="107"/>
      <c r="AFB19" s="105">
        <v>1154</v>
      </c>
      <c r="AFC19" s="106">
        <v>3.1280494416133578E-2</v>
      </c>
      <c r="AFD19" s="107"/>
      <c r="AFE19" s="105">
        <v>13409</v>
      </c>
      <c r="AFF19" s="106">
        <v>0.42436230141148173</v>
      </c>
      <c r="AFG19" s="107"/>
      <c r="AFH19" s="105">
        <v>2413</v>
      </c>
      <c r="AFI19" s="106">
        <v>8.3860429554458882E-2</v>
      </c>
      <c r="AFJ19" s="107"/>
      <c r="AFK19" s="105">
        <v>2659</v>
      </c>
      <c r="AFL19" s="106">
        <v>8.6449053904675208E-2</v>
      </c>
      <c r="AFM19" s="107"/>
      <c r="AFN19" s="105">
        <v>10002</v>
      </c>
      <c r="AFO19" s="106">
        <v>0.41130027140389835</v>
      </c>
      <c r="AFP19" s="107"/>
      <c r="AFQ19" s="105">
        <v>17786</v>
      </c>
      <c r="AFR19" s="106">
        <v>0.76479188166494672</v>
      </c>
      <c r="AFS19" s="108">
        <v>1</v>
      </c>
      <c r="AFT19" s="105">
        <v>29930</v>
      </c>
      <c r="AFU19" s="106">
        <v>1.3954681089145842</v>
      </c>
      <c r="AFV19" s="107">
        <v>1</v>
      </c>
      <c r="AFW19" s="105">
        <v>7937</v>
      </c>
      <c r="AFX19" s="106">
        <v>0.2696816282151473</v>
      </c>
      <c r="AFY19" s="107"/>
      <c r="AFZ19" s="105">
        <v>13612</v>
      </c>
      <c r="AGA19" s="106">
        <v>0.40226963768544238</v>
      </c>
      <c r="AGB19" s="107"/>
      <c r="AGC19" s="105">
        <v>8969</v>
      </c>
      <c r="AGD19" s="106">
        <v>0.36921620286514079</v>
      </c>
      <c r="AGE19" s="107"/>
      <c r="AGF19" s="105">
        <v>7332</v>
      </c>
      <c r="AGG19" s="106">
        <v>0.2637979420018709</v>
      </c>
      <c r="AGH19" s="107"/>
      <c r="AGI19" s="105">
        <v>12104</v>
      </c>
      <c r="AGJ19" s="106">
        <v>0.44514729138317827</v>
      </c>
      <c r="AGK19" s="107"/>
      <c r="AGL19" s="105">
        <v>7021</v>
      </c>
      <c r="AGM19" s="106">
        <v>0.25884825247013715</v>
      </c>
      <c r="AGN19" s="107"/>
      <c r="AGO19" s="105">
        <v>8929</v>
      </c>
      <c r="AGP19" s="106">
        <v>0.33531112696684068</v>
      </c>
      <c r="AGQ19" s="107"/>
      <c r="AGR19" s="105">
        <v>10202</v>
      </c>
      <c r="AGS19" s="106">
        <v>0.37457776472316051</v>
      </c>
      <c r="AGT19" s="107"/>
      <c r="AGU19" s="105">
        <v>10935</v>
      </c>
      <c r="AGV19" s="106">
        <v>0.40022692335846571</v>
      </c>
      <c r="AGW19" s="107"/>
      <c r="AGX19" s="105">
        <v>10681</v>
      </c>
      <c r="AGY19" s="106">
        <v>0.45573238895763107</v>
      </c>
      <c r="AGZ19" s="107"/>
      <c r="AHA19" s="105">
        <v>10918</v>
      </c>
      <c r="AHB19" s="106">
        <v>0.46802126200274347</v>
      </c>
      <c r="AHC19" s="107"/>
      <c r="AHD19" s="105">
        <v>11781</v>
      </c>
      <c r="AHE19" s="106">
        <v>0.46809440559440557</v>
      </c>
      <c r="AHF19" s="107"/>
      <c r="AHG19" s="105">
        <v>8693</v>
      </c>
      <c r="AHH19" s="106">
        <v>0.41517814499952238</v>
      </c>
      <c r="AHI19" s="107"/>
      <c r="AHJ19" s="105">
        <v>14669</v>
      </c>
      <c r="AHK19" s="106">
        <v>0.56153581135397923</v>
      </c>
      <c r="AHL19" s="107"/>
      <c r="AHM19" s="105">
        <v>4476</v>
      </c>
      <c r="AHN19" s="106">
        <v>0.18038931205416517</v>
      </c>
      <c r="AHO19" s="107"/>
      <c r="AHP19" s="105">
        <v>11669</v>
      </c>
      <c r="AHQ19" s="106">
        <v>0.4707139975796692</v>
      </c>
      <c r="AHR19" s="107"/>
      <c r="AHS19" s="113">
        <f t="shared" si="0"/>
        <v>169</v>
      </c>
      <c r="AHT19" s="97">
        <v>6239310</v>
      </c>
      <c r="AHU19" s="98">
        <v>6460035</v>
      </c>
      <c r="AHV19" s="99">
        <f t="shared" si="1"/>
        <v>12699345</v>
      </c>
      <c r="AHW19" s="100"/>
      <c r="AHX19" s="101">
        <f t="shared" si="2"/>
        <v>12699345</v>
      </c>
      <c r="AHY19" s="101"/>
      <c r="AHZ19" s="102">
        <f t="shared" si="3"/>
        <v>163.6007549211584</v>
      </c>
      <c r="AIA19" s="101">
        <f t="shared" si="4"/>
        <v>163</v>
      </c>
      <c r="AIB19" s="102">
        <f t="shared" si="5"/>
        <v>0.60075492115839779</v>
      </c>
      <c r="AIC19" s="101" t="str">
        <f t="shared" si="6"/>
        <v/>
      </c>
      <c r="AID19" s="114">
        <f t="shared" si="7"/>
        <v>163</v>
      </c>
      <c r="AIE19" s="121">
        <f t="shared" si="8"/>
        <v>-6</v>
      </c>
      <c r="AIF19" t="s">
        <v>359</v>
      </c>
    </row>
    <row r="20" spans="1:916" ht="15" customHeight="1" x14ac:dyDescent="0.2">
      <c r="A20" s="3" t="s">
        <v>376</v>
      </c>
      <c r="B20" s="53" t="s">
        <v>434</v>
      </c>
      <c r="C20" s="51">
        <v>45</v>
      </c>
      <c r="D20" s="75">
        <v>1.6365421682365349E-3</v>
      </c>
      <c r="E20" s="68"/>
      <c r="F20" s="51">
        <v>32</v>
      </c>
      <c r="G20" s="75">
        <v>1.0737534393664855E-3</v>
      </c>
      <c r="H20" s="68"/>
      <c r="I20" s="51">
        <v>9</v>
      </c>
      <c r="J20" s="75">
        <v>2.8221128217992535E-4</v>
      </c>
      <c r="K20" s="68"/>
      <c r="L20" s="51">
        <v>23</v>
      </c>
      <c r="M20" s="75">
        <v>7.694623799805962E-4</v>
      </c>
      <c r="N20" s="68"/>
      <c r="O20" s="51">
        <v>44</v>
      </c>
      <c r="P20" s="75">
        <v>1.5688511730728089E-3</v>
      </c>
      <c r="Q20" s="68"/>
      <c r="R20" s="51">
        <v>24</v>
      </c>
      <c r="S20" s="75">
        <v>8.9050499053838447E-4</v>
      </c>
      <c r="T20" s="68"/>
      <c r="U20" s="51">
        <v>45</v>
      </c>
      <c r="V20" s="75">
        <v>1.7210387424943588E-3</v>
      </c>
      <c r="W20" s="68"/>
      <c r="X20" s="51">
        <v>64</v>
      </c>
      <c r="Y20" s="75">
        <v>2.5827280064568202E-3</v>
      </c>
      <c r="Z20" s="68"/>
      <c r="AA20" s="51">
        <v>41</v>
      </c>
      <c r="AB20" s="75">
        <v>1.5829504652330026E-3</v>
      </c>
      <c r="AC20" s="68"/>
      <c r="AD20" s="51">
        <v>42</v>
      </c>
      <c r="AE20" s="75">
        <v>1.6699801192842942E-3</v>
      </c>
      <c r="AF20" s="68"/>
      <c r="AG20" s="51">
        <v>60</v>
      </c>
      <c r="AH20" s="75">
        <v>2.3547880690737832E-3</v>
      </c>
      <c r="AI20" s="68"/>
      <c r="AJ20" s="51">
        <v>63</v>
      </c>
      <c r="AK20" s="75">
        <v>2.290159584136101E-3</v>
      </c>
      <c r="AL20" s="68"/>
      <c r="AM20" s="51">
        <v>37</v>
      </c>
      <c r="AN20" s="75">
        <v>1.3480526104856633E-3</v>
      </c>
      <c r="AO20" s="68"/>
      <c r="AP20" s="51">
        <v>27</v>
      </c>
      <c r="AQ20" s="75">
        <v>1.0102521888797425E-3</v>
      </c>
      <c r="AR20" s="68"/>
      <c r="AS20" s="51">
        <v>63</v>
      </c>
      <c r="AT20" s="75">
        <v>2.4241957826689241E-3</v>
      </c>
      <c r="AU20" s="68"/>
      <c r="AV20" s="51">
        <v>84</v>
      </c>
      <c r="AW20" s="75">
        <v>3.5690006798096531E-3</v>
      </c>
      <c r="AX20" s="68"/>
      <c r="AY20" s="51">
        <v>56</v>
      </c>
      <c r="AZ20" s="75">
        <v>2.2923574440214499E-3</v>
      </c>
      <c r="BA20" s="68"/>
      <c r="BB20" s="51">
        <v>46</v>
      </c>
      <c r="BC20" s="75">
        <v>1.7705246141411031E-3</v>
      </c>
      <c r="BD20" s="68"/>
      <c r="BE20" s="51">
        <v>78</v>
      </c>
      <c r="BF20" s="75">
        <v>3.1324043211116018E-3</v>
      </c>
      <c r="BG20" s="68"/>
      <c r="BH20" s="51">
        <v>50</v>
      </c>
      <c r="BI20" s="75">
        <v>2.152574479076976E-3</v>
      </c>
      <c r="BJ20" s="68"/>
      <c r="BK20" s="51">
        <v>64</v>
      </c>
      <c r="BL20" s="75">
        <v>2.9474072027263517E-3</v>
      </c>
      <c r="BM20" s="68"/>
      <c r="BN20" s="51">
        <v>73</v>
      </c>
      <c r="BO20" s="75">
        <v>2.9767972923378052E-3</v>
      </c>
      <c r="BP20" s="68"/>
      <c r="BQ20" s="51">
        <v>39</v>
      </c>
      <c r="BR20" s="75">
        <v>1.8041356339917657E-3</v>
      </c>
      <c r="BS20" s="68"/>
      <c r="BT20" s="51">
        <v>52</v>
      </c>
      <c r="BU20" s="75">
        <v>2.5055411005107447E-3</v>
      </c>
      <c r="BV20" s="68"/>
      <c r="BW20" s="51">
        <v>44</v>
      </c>
      <c r="BX20" s="75">
        <v>2.272257797975625E-3</v>
      </c>
      <c r="BY20" s="68"/>
      <c r="BZ20" s="51">
        <v>20</v>
      </c>
      <c r="CA20" s="75">
        <v>1.0495382031905961E-3</v>
      </c>
      <c r="CB20" s="68"/>
      <c r="CC20" s="51">
        <v>36</v>
      </c>
      <c r="CD20" s="75">
        <v>1.8615233466053053E-3</v>
      </c>
      <c r="CE20" s="68"/>
      <c r="CF20" s="51">
        <v>28</v>
      </c>
      <c r="CG20" s="75">
        <v>1.3417030044563707E-3</v>
      </c>
      <c r="CH20" s="68"/>
      <c r="CI20" s="51">
        <v>36</v>
      </c>
      <c r="CJ20" s="75">
        <v>1.6216216216216215E-3</v>
      </c>
      <c r="CK20" s="68"/>
      <c r="CL20" s="51">
        <v>49</v>
      </c>
      <c r="CM20" s="75">
        <v>2.1262746799739639E-3</v>
      </c>
      <c r="CN20" s="68"/>
      <c r="CO20" s="51">
        <v>58</v>
      </c>
      <c r="CP20" s="75">
        <v>2.4644147015083916E-3</v>
      </c>
      <c r="CQ20" s="68"/>
      <c r="CR20" s="51">
        <v>44</v>
      </c>
      <c r="CS20" s="75">
        <v>1.8929616245052486E-3</v>
      </c>
      <c r="CT20" s="68"/>
      <c r="CU20" s="51">
        <v>32</v>
      </c>
      <c r="CV20" s="75">
        <v>1.524462865037397E-3</v>
      </c>
      <c r="CW20" s="68"/>
      <c r="CX20" s="51">
        <v>43</v>
      </c>
      <c r="CY20" s="75">
        <v>1.98458485254073E-3</v>
      </c>
      <c r="CZ20" s="68"/>
      <c r="DA20" s="51">
        <v>224</v>
      </c>
      <c r="DB20" s="75">
        <v>1.1136521825594114E-2</v>
      </c>
      <c r="DC20" s="68"/>
      <c r="DD20" s="51">
        <v>51</v>
      </c>
      <c r="DE20" s="75">
        <v>2.3942537909018356E-3</v>
      </c>
      <c r="DF20" s="73"/>
      <c r="DG20" s="51">
        <v>80</v>
      </c>
      <c r="DH20" s="75">
        <v>3.7228349388059006E-3</v>
      </c>
      <c r="DI20" s="68"/>
      <c r="DJ20" s="51">
        <v>48</v>
      </c>
      <c r="DK20" s="75">
        <v>1.7748197448696616E-3</v>
      </c>
      <c r="DL20" s="68"/>
      <c r="DM20" s="51">
        <v>13</v>
      </c>
      <c r="DN20" s="75">
        <v>3.9666798889329631E-4</v>
      </c>
      <c r="DO20" s="68"/>
      <c r="DP20" s="51">
        <v>29</v>
      </c>
      <c r="DQ20" s="75">
        <v>1.0445557036343335E-3</v>
      </c>
      <c r="DR20" s="68"/>
      <c r="DS20" s="51">
        <v>35</v>
      </c>
      <c r="DT20" s="75">
        <v>1.3267124066563057E-3</v>
      </c>
      <c r="DU20" s="68"/>
      <c r="DV20" s="51">
        <v>30</v>
      </c>
      <c r="DW20" s="75">
        <v>1.2010088474318427E-3</v>
      </c>
      <c r="DX20" s="68"/>
      <c r="DY20" s="51">
        <v>37</v>
      </c>
      <c r="DZ20" s="75">
        <v>1.444973834257596E-3</v>
      </c>
      <c r="EA20" s="68"/>
      <c r="EB20" s="51">
        <v>46</v>
      </c>
      <c r="EC20" s="75">
        <v>1.7285435142041184E-3</v>
      </c>
      <c r="ED20" s="68"/>
      <c r="EE20" s="51">
        <v>54</v>
      </c>
      <c r="EF20" s="75">
        <v>2.0541692026780278E-3</v>
      </c>
      <c r="EG20" s="68"/>
      <c r="EH20" s="51">
        <v>34</v>
      </c>
      <c r="EI20" s="75">
        <v>1.3552836130266673E-3</v>
      </c>
      <c r="EJ20" s="68"/>
      <c r="EK20" s="51">
        <v>46</v>
      </c>
      <c r="EL20" s="75">
        <v>1.8344233530068592E-3</v>
      </c>
      <c r="EM20" s="68"/>
      <c r="EN20" s="51">
        <v>91</v>
      </c>
      <c r="EO20" s="75">
        <v>3.6897376637067673E-3</v>
      </c>
      <c r="EP20" s="68"/>
      <c r="EQ20" s="51">
        <v>49</v>
      </c>
      <c r="ER20" s="75">
        <v>2.2024451636102121E-3</v>
      </c>
      <c r="ES20" s="68"/>
      <c r="ET20" s="51">
        <v>55</v>
      </c>
      <c r="EU20" s="75">
        <v>2.1661218542003073E-3</v>
      </c>
      <c r="EV20" s="68"/>
      <c r="EW20" s="51">
        <v>65</v>
      </c>
      <c r="EX20" s="75">
        <v>2.5246640254796863E-3</v>
      </c>
      <c r="EY20" s="68"/>
      <c r="EZ20" s="51">
        <v>45</v>
      </c>
      <c r="FA20" s="75">
        <v>1.9234879247702502E-3</v>
      </c>
      <c r="FB20" s="68"/>
      <c r="FC20" s="51">
        <v>27</v>
      </c>
      <c r="FD20" s="75">
        <v>1.1440193212152027E-3</v>
      </c>
      <c r="FE20" s="68"/>
      <c r="FF20" s="51">
        <v>36</v>
      </c>
      <c r="FG20" s="75">
        <v>1.2138786795697475E-3</v>
      </c>
      <c r="FH20" s="68"/>
      <c r="FI20" s="51">
        <v>40</v>
      </c>
      <c r="FJ20" s="75">
        <v>1.3540044682147452E-3</v>
      </c>
      <c r="FK20" s="68"/>
      <c r="FL20" s="51">
        <v>60</v>
      </c>
      <c r="FM20" s="75">
        <v>2.3513735940745386E-3</v>
      </c>
      <c r="FN20" s="68"/>
      <c r="FO20" s="51">
        <v>47</v>
      </c>
      <c r="FP20" s="75">
        <v>1.7543204807584636E-3</v>
      </c>
      <c r="FQ20" s="68"/>
      <c r="FR20" s="51">
        <v>81</v>
      </c>
      <c r="FS20" s="75">
        <v>3.0370064864459526E-3</v>
      </c>
      <c r="FT20" s="68"/>
      <c r="FU20" s="51">
        <v>21</v>
      </c>
      <c r="FV20" s="75">
        <v>8.2709728239464353E-4</v>
      </c>
      <c r="FW20" s="68"/>
      <c r="FX20" s="51">
        <v>32</v>
      </c>
      <c r="FY20" s="75">
        <v>1.2492680070271326E-3</v>
      </c>
      <c r="FZ20" s="68"/>
      <c r="GA20" s="51">
        <v>41</v>
      </c>
      <c r="GB20" s="75">
        <v>1.4690601598050807E-3</v>
      </c>
      <c r="GC20" s="68"/>
      <c r="GD20" s="51">
        <v>44</v>
      </c>
      <c r="GE20" s="75">
        <v>1.5090715780087115E-3</v>
      </c>
      <c r="GF20" s="68"/>
      <c r="GG20" s="51">
        <v>31</v>
      </c>
      <c r="GH20" s="75">
        <v>1.2190326386158081E-3</v>
      </c>
      <c r="GI20" s="68"/>
      <c r="GJ20" s="51">
        <v>120</v>
      </c>
      <c r="GK20" s="75">
        <v>4.5848775455622206E-3</v>
      </c>
      <c r="GL20" s="68"/>
      <c r="GM20" s="44">
        <v>136</v>
      </c>
      <c r="GN20" s="75">
        <v>5.4094904737281733E-3</v>
      </c>
      <c r="GO20" s="73"/>
      <c r="GP20" s="51">
        <v>33</v>
      </c>
      <c r="GQ20" s="75">
        <v>1.1939650493867362E-3</v>
      </c>
      <c r="GR20" s="68"/>
      <c r="GS20" s="51">
        <v>36</v>
      </c>
      <c r="GT20" s="75">
        <v>1.2804552729859505E-3</v>
      </c>
      <c r="GU20" s="68"/>
      <c r="GV20" s="51">
        <v>25</v>
      </c>
      <c r="GW20" s="75">
        <v>8.3693214154196378E-4</v>
      </c>
      <c r="GX20" s="68"/>
      <c r="GY20" s="51">
        <v>43</v>
      </c>
      <c r="GZ20" s="75">
        <v>1.4449410262441615E-3</v>
      </c>
      <c r="HA20" s="68"/>
      <c r="HB20" s="51">
        <v>18</v>
      </c>
      <c r="HC20" s="75">
        <v>7.2601137417819541E-4</v>
      </c>
      <c r="HD20" s="68"/>
      <c r="HE20" s="51">
        <v>43</v>
      </c>
      <c r="HF20" s="75">
        <v>1.6060357062822142E-3</v>
      </c>
      <c r="HG20" s="68"/>
      <c r="HH20" s="51">
        <v>46</v>
      </c>
      <c r="HI20" s="75">
        <v>1.7202692595362752E-3</v>
      </c>
      <c r="HJ20" s="68"/>
      <c r="HK20" s="51">
        <v>13</v>
      </c>
      <c r="HL20" s="75">
        <v>4.348844211019302E-4</v>
      </c>
      <c r="HM20" s="68"/>
      <c r="HN20" s="51">
        <v>31</v>
      </c>
      <c r="HO20" s="75">
        <v>1.0259125657742332E-3</v>
      </c>
      <c r="HP20" s="68"/>
      <c r="HQ20" s="51">
        <v>45</v>
      </c>
      <c r="HR20" s="75">
        <v>1.8819003011040481E-3</v>
      </c>
      <c r="HS20" s="68"/>
      <c r="HT20" s="51">
        <v>50</v>
      </c>
      <c r="HU20" s="75">
        <v>1.637143512000262E-3</v>
      </c>
      <c r="HV20" s="68"/>
      <c r="HW20" s="51">
        <v>15</v>
      </c>
      <c r="HX20" s="75">
        <v>6.7346114129214745E-4</v>
      </c>
      <c r="HY20" s="68"/>
      <c r="HZ20" s="51">
        <v>17</v>
      </c>
      <c r="IA20" s="75">
        <v>7.005686969422237E-4</v>
      </c>
      <c r="IB20" s="68"/>
      <c r="IC20" s="51">
        <v>19</v>
      </c>
      <c r="ID20" s="75">
        <v>8.1797830204925087E-4</v>
      </c>
      <c r="IE20" s="68"/>
      <c r="IF20" s="51">
        <v>13</v>
      </c>
      <c r="IG20" s="75">
        <v>4.0038190273799623E-4</v>
      </c>
      <c r="IH20" s="68"/>
      <c r="II20" s="51">
        <v>9</v>
      </c>
      <c r="IJ20" s="75">
        <v>2.7301683603822238E-4</v>
      </c>
      <c r="IK20" s="68"/>
      <c r="IL20" s="51">
        <v>49</v>
      </c>
      <c r="IM20" s="75">
        <v>1.796978142878099E-3</v>
      </c>
      <c r="IN20" s="68"/>
      <c r="IO20" s="51">
        <v>14</v>
      </c>
      <c r="IP20" s="75">
        <v>4.7855067509827378E-4</v>
      </c>
      <c r="IQ20" s="68"/>
      <c r="IR20" s="51">
        <v>50</v>
      </c>
      <c r="IS20" s="75">
        <v>1.7835485481914818E-3</v>
      </c>
      <c r="IT20" s="68"/>
      <c r="IU20" s="51">
        <v>16</v>
      </c>
      <c r="IV20" s="75">
        <v>5.6201482314096034E-4</v>
      </c>
      <c r="IW20" s="68"/>
      <c r="IX20" s="51">
        <v>73</v>
      </c>
      <c r="IY20" s="75">
        <v>2.9503293860889948E-3</v>
      </c>
      <c r="IZ20" s="68"/>
      <c r="JA20" s="51">
        <v>15</v>
      </c>
      <c r="JB20" s="75">
        <v>4.5947436133063775E-4</v>
      </c>
      <c r="JC20" s="68"/>
      <c r="JD20" s="51">
        <v>26</v>
      </c>
      <c r="JE20" s="75">
        <v>1.0022743918892871E-3</v>
      </c>
      <c r="JF20" s="68"/>
      <c r="JG20" s="51">
        <v>37</v>
      </c>
      <c r="JH20" s="75">
        <v>1.5214441383280563E-3</v>
      </c>
      <c r="JI20" s="68"/>
      <c r="JJ20" s="51">
        <v>27</v>
      </c>
      <c r="JK20" s="75">
        <v>1.0614459252270315E-3</v>
      </c>
      <c r="JL20" s="68"/>
      <c r="JM20" s="51">
        <v>42</v>
      </c>
      <c r="JN20" s="75">
        <v>1.5332943925233644E-3</v>
      </c>
      <c r="JO20" s="68"/>
      <c r="JP20" s="51">
        <v>26</v>
      </c>
      <c r="JQ20" s="75">
        <v>8.4382708035830195E-4</v>
      </c>
      <c r="JR20" s="68"/>
      <c r="JS20" s="51">
        <v>38</v>
      </c>
      <c r="JT20" s="75">
        <v>1.2846083634765559E-3</v>
      </c>
      <c r="JU20" s="68"/>
      <c r="JV20" s="51">
        <v>27</v>
      </c>
      <c r="JW20" s="75">
        <v>1.0309671999694529E-3</v>
      </c>
      <c r="JX20" s="68"/>
      <c r="JY20" s="51">
        <v>32</v>
      </c>
      <c r="JZ20" s="75">
        <v>1.07095046854083E-3</v>
      </c>
      <c r="KA20" s="68"/>
      <c r="KB20" s="51">
        <v>62</v>
      </c>
      <c r="KC20" s="75">
        <v>2.1512838306731435E-3</v>
      </c>
      <c r="KD20" s="68"/>
      <c r="KE20" s="51">
        <v>59</v>
      </c>
      <c r="KF20" s="75">
        <v>2.1197858656989903E-3</v>
      </c>
      <c r="KG20" s="68"/>
      <c r="KH20" s="51">
        <v>25</v>
      </c>
      <c r="KI20" s="75">
        <v>9.3661022029072386E-4</v>
      </c>
      <c r="KJ20" s="68"/>
      <c r="KK20" s="51">
        <v>50</v>
      </c>
      <c r="KL20" s="75">
        <v>1.8586669640533809E-3</v>
      </c>
      <c r="KM20" s="68"/>
      <c r="KN20" s="51">
        <v>32</v>
      </c>
      <c r="KO20" s="75">
        <v>1.1786806143872703E-3</v>
      </c>
      <c r="KP20" s="68"/>
      <c r="KQ20" s="51">
        <v>37</v>
      </c>
      <c r="KR20" s="75">
        <v>1.2998875772906127E-3</v>
      </c>
      <c r="KS20" s="68"/>
      <c r="KT20" s="51">
        <v>12</v>
      </c>
      <c r="KU20" s="75">
        <v>4.706436051300153E-4</v>
      </c>
      <c r="KV20" s="68"/>
      <c r="KW20" s="51">
        <v>8</v>
      </c>
      <c r="KX20" s="75">
        <v>2.9654891203617894E-4</v>
      </c>
      <c r="KY20" s="68"/>
      <c r="KZ20" s="51">
        <v>43</v>
      </c>
      <c r="LA20" s="75">
        <v>1.2961176754280202E-3</v>
      </c>
      <c r="LB20" s="68"/>
      <c r="LC20" s="51">
        <v>24</v>
      </c>
      <c r="LD20" s="75">
        <v>9.0273076055066577E-4</v>
      </c>
      <c r="LE20" s="68"/>
      <c r="LF20" s="51">
        <v>22</v>
      </c>
      <c r="LG20" s="75">
        <v>8.683639234260904E-4</v>
      </c>
      <c r="LH20" s="68"/>
      <c r="LI20" s="51">
        <v>33</v>
      </c>
      <c r="LJ20" s="75">
        <v>1.2010919017288444E-3</v>
      </c>
      <c r="LK20" s="68"/>
      <c r="LL20" s="51">
        <v>17</v>
      </c>
      <c r="LM20" s="75">
        <v>5.7832964789930261E-4</v>
      </c>
      <c r="LN20" s="68"/>
      <c r="LO20" s="51">
        <v>46</v>
      </c>
      <c r="LP20" s="75">
        <v>1.3494089002317462E-3</v>
      </c>
      <c r="LQ20" s="68"/>
      <c r="LR20" s="51">
        <v>26</v>
      </c>
      <c r="LS20" s="75">
        <v>9.7221702875518827E-4</v>
      </c>
      <c r="LT20" s="68"/>
      <c r="LU20" s="51">
        <v>21</v>
      </c>
      <c r="LV20" s="75">
        <v>7.7476480354178199E-4</v>
      </c>
      <c r="LW20" s="68"/>
      <c r="LX20" s="51">
        <v>16</v>
      </c>
      <c r="LY20" s="75">
        <v>6.0908294948418284E-4</v>
      </c>
      <c r="LZ20" s="68"/>
      <c r="MA20" s="51">
        <v>3</v>
      </c>
      <c r="MB20" s="75">
        <v>8.891259891526629E-5</v>
      </c>
      <c r="MC20" s="68"/>
      <c r="MD20" s="51">
        <v>39</v>
      </c>
      <c r="ME20" s="75">
        <v>1.4013150803061335E-3</v>
      </c>
      <c r="MF20" s="68"/>
      <c r="MG20" s="51">
        <v>25</v>
      </c>
      <c r="MH20" s="75">
        <v>8.426587569098018E-4</v>
      </c>
      <c r="MI20" s="68"/>
      <c r="MJ20" s="51">
        <v>37</v>
      </c>
      <c r="MK20" s="75">
        <v>1.5868250632585666E-3</v>
      </c>
      <c r="ML20" s="68"/>
      <c r="MM20" s="51">
        <v>48</v>
      </c>
      <c r="MN20" s="75">
        <v>1.8308032649324891E-3</v>
      </c>
      <c r="MO20" s="68"/>
      <c r="MP20" s="51">
        <v>6</v>
      </c>
      <c r="MQ20" s="75">
        <v>1.8211619012930248E-4</v>
      </c>
      <c r="MR20" s="68"/>
      <c r="MS20" s="51">
        <v>19</v>
      </c>
      <c r="MT20" s="75">
        <v>5.6635268868486944E-4</v>
      </c>
      <c r="MU20" s="68"/>
      <c r="MV20" s="51">
        <v>44</v>
      </c>
      <c r="MW20" s="75">
        <v>1.6893188973354835E-3</v>
      </c>
      <c r="MX20" s="68"/>
      <c r="MY20" s="51">
        <v>35</v>
      </c>
      <c r="MZ20" s="75">
        <v>1.3639906469212783E-3</v>
      </c>
      <c r="NA20" s="68"/>
      <c r="NB20" s="51">
        <v>62</v>
      </c>
      <c r="NC20" s="75">
        <v>2.3811352638451492E-3</v>
      </c>
      <c r="ND20" s="68"/>
      <c r="NE20" s="51">
        <v>46</v>
      </c>
      <c r="NF20" s="75">
        <v>1.7050298380221654E-3</v>
      </c>
      <c r="NG20" s="68"/>
      <c r="NH20" s="51">
        <v>65</v>
      </c>
      <c r="NI20" s="75">
        <v>2.5864470176276311E-3</v>
      </c>
      <c r="NJ20" s="68"/>
      <c r="NK20" s="51">
        <v>21</v>
      </c>
      <c r="NL20" s="75">
        <v>6.8744271310724103E-4</v>
      </c>
      <c r="NM20" s="68"/>
      <c r="NN20" s="51">
        <v>29</v>
      </c>
      <c r="NO20" s="75">
        <v>1.0224227894514173E-3</v>
      </c>
      <c r="NP20" s="68"/>
      <c r="NQ20" s="51">
        <v>59</v>
      </c>
      <c r="NR20" s="75">
        <v>2.1924934968413231E-3</v>
      </c>
      <c r="NS20" s="68"/>
      <c r="NT20" s="51">
        <v>23</v>
      </c>
      <c r="NU20" s="75">
        <v>7.979738403358429E-4</v>
      </c>
      <c r="NV20" s="68"/>
      <c r="NW20" s="51">
        <v>29</v>
      </c>
      <c r="NX20" s="75">
        <v>1.1122617266904461E-3</v>
      </c>
      <c r="NY20" s="68"/>
      <c r="NZ20" s="51">
        <v>39</v>
      </c>
      <c r="OA20" s="75">
        <v>1.4110496038206881E-3</v>
      </c>
      <c r="OB20" s="68"/>
      <c r="OC20" s="51">
        <v>38</v>
      </c>
      <c r="OD20" s="75">
        <v>1.3201778765981101E-3</v>
      </c>
      <c r="OE20" s="68"/>
      <c r="OF20" s="51">
        <v>23</v>
      </c>
      <c r="OG20" s="75">
        <v>7.9639889196675905E-4</v>
      </c>
      <c r="OH20" s="68"/>
      <c r="OI20" s="51">
        <v>10</v>
      </c>
      <c r="OJ20" s="75">
        <v>3.4024020958796911E-4</v>
      </c>
      <c r="OK20" s="68"/>
      <c r="OL20" s="51">
        <v>26</v>
      </c>
      <c r="OM20" s="75">
        <v>8.679396448123915E-4</v>
      </c>
      <c r="ON20" s="68"/>
      <c r="OO20" s="51">
        <v>18</v>
      </c>
      <c r="OP20" s="75">
        <v>6.2650099195990397E-4</v>
      </c>
      <c r="OQ20" s="68"/>
      <c r="OR20" s="51">
        <v>20</v>
      </c>
      <c r="OS20" s="75">
        <v>6.9470978498732152E-4</v>
      </c>
      <c r="OT20" s="68"/>
      <c r="OU20" s="51">
        <v>19</v>
      </c>
      <c r="OV20" s="75">
        <v>7.2114472235928193E-4</v>
      </c>
      <c r="OW20" s="68"/>
      <c r="OX20" s="51">
        <v>10</v>
      </c>
      <c r="OY20" s="75">
        <v>3.7827205326070512E-4</v>
      </c>
      <c r="OZ20" s="68"/>
      <c r="PA20" s="51">
        <v>14</v>
      </c>
      <c r="PB20" s="75">
        <v>4.6297827309104138E-4</v>
      </c>
      <c r="PC20" s="68"/>
      <c r="PD20" s="51">
        <v>28</v>
      </c>
      <c r="PE20" s="75">
        <v>9.2681473635430802E-4</v>
      </c>
      <c r="PF20" s="68"/>
      <c r="PG20" s="51">
        <v>17</v>
      </c>
      <c r="PH20" s="75">
        <v>5.6216931216931216E-4</v>
      </c>
      <c r="PI20" s="68"/>
      <c r="PJ20" s="51">
        <v>13</v>
      </c>
      <c r="PK20" s="75">
        <v>4.5699019228741169E-4</v>
      </c>
      <c r="PL20" s="68"/>
      <c r="PM20" s="51">
        <v>32</v>
      </c>
      <c r="PN20" s="75">
        <v>9.6632945794956969E-4</v>
      </c>
      <c r="PO20" s="68"/>
      <c r="PP20" s="51">
        <v>7</v>
      </c>
      <c r="PQ20" s="75">
        <v>2.7860696517412935E-4</v>
      </c>
      <c r="PR20" s="68"/>
      <c r="PS20" s="51">
        <v>15</v>
      </c>
      <c r="PT20" s="75">
        <v>5.3234907903609331E-4</v>
      </c>
      <c r="PU20" s="68"/>
      <c r="PV20" s="51">
        <v>21</v>
      </c>
      <c r="PW20" s="75">
        <v>7.20832046133251E-4</v>
      </c>
      <c r="PX20" s="68"/>
      <c r="PY20" s="51">
        <v>12</v>
      </c>
      <c r="PZ20" s="75">
        <v>4.0987806127677014E-4</v>
      </c>
      <c r="QA20" s="68"/>
      <c r="QB20" s="51">
        <v>22</v>
      </c>
      <c r="QC20" s="75">
        <v>6.9905627403005937E-4</v>
      </c>
      <c r="QD20" s="68"/>
      <c r="QE20" s="51">
        <v>16</v>
      </c>
      <c r="QF20" s="75">
        <v>5.4066840131112084E-4</v>
      </c>
      <c r="QG20" s="68"/>
      <c r="QH20" s="51">
        <v>17</v>
      </c>
      <c r="QI20" s="75">
        <v>6.9384923064364716E-4</v>
      </c>
      <c r="QJ20" s="68"/>
      <c r="QK20" s="51">
        <v>18</v>
      </c>
      <c r="QL20" s="75">
        <v>6.1471210982856368E-4</v>
      </c>
      <c r="QM20" s="68"/>
      <c r="QN20" s="51">
        <v>34</v>
      </c>
      <c r="QO20" s="75">
        <v>1.125194426978191E-3</v>
      </c>
      <c r="QP20" s="68"/>
      <c r="QQ20" s="51">
        <v>23</v>
      </c>
      <c r="QR20" s="75">
        <v>7.2575810166924362E-4</v>
      </c>
      <c r="QS20" s="68"/>
      <c r="QT20" s="51">
        <v>28</v>
      </c>
      <c r="QU20" s="75">
        <v>9.2519164684113134E-4</v>
      </c>
      <c r="QV20" s="68"/>
      <c r="QW20" s="51">
        <v>25</v>
      </c>
      <c r="QX20" s="75">
        <v>7.4038974115974647E-4</v>
      </c>
      <c r="QY20" s="68"/>
      <c r="QZ20" s="51">
        <v>26</v>
      </c>
      <c r="RA20" s="75">
        <v>8.4475924361556961E-4</v>
      </c>
      <c r="RB20" s="68"/>
      <c r="RC20" s="51">
        <v>2</v>
      </c>
      <c r="RD20" s="75">
        <v>7.0045179140545657E-5</v>
      </c>
      <c r="RE20" s="68"/>
      <c r="RF20" s="51">
        <v>18</v>
      </c>
      <c r="RG20" s="75">
        <v>5.9549409468356103E-4</v>
      </c>
      <c r="RH20" s="68"/>
      <c r="RI20" s="51">
        <v>76</v>
      </c>
      <c r="RJ20" s="75">
        <v>2.9285962005317712E-3</v>
      </c>
      <c r="RK20" s="68"/>
      <c r="RL20" s="51">
        <v>20</v>
      </c>
      <c r="RM20" s="75">
        <v>7.1408169094544418E-4</v>
      </c>
      <c r="RN20" s="68"/>
      <c r="RO20" s="51">
        <v>16</v>
      </c>
      <c r="RP20" s="75">
        <v>5.3583389149363693E-4</v>
      </c>
      <c r="RQ20" s="68"/>
      <c r="RR20" s="51">
        <v>36</v>
      </c>
      <c r="RS20" s="75">
        <v>1.3015184381778742E-3</v>
      </c>
      <c r="RT20" s="68"/>
      <c r="RU20" s="51">
        <v>12</v>
      </c>
      <c r="RV20" s="75">
        <v>4.6922655822319542E-4</v>
      </c>
      <c r="RW20" s="68"/>
      <c r="RX20" s="51">
        <v>26</v>
      </c>
      <c r="RY20" s="75">
        <v>9.6715396347133874E-4</v>
      </c>
      <c r="RZ20" s="68"/>
      <c r="SA20" s="51">
        <v>38</v>
      </c>
      <c r="SB20" s="75">
        <v>1.3801619874332619E-3</v>
      </c>
      <c r="SC20" s="68"/>
      <c r="SD20" s="51">
        <v>10</v>
      </c>
      <c r="SE20" s="75">
        <v>3.3368926855312334E-4</v>
      </c>
      <c r="SF20" s="68"/>
      <c r="SG20" s="51">
        <v>21</v>
      </c>
      <c r="SH20" s="75">
        <v>6.9739638682252928E-4</v>
      </c>
      <c r="SI20" s="68"/>
      <c r="SJ20" s="51">
        <v>24</v>
      </c>
      <c r="SK20" s="75">
        <v>8.3877957571733123E-4</v>
      </c>
      <c r="SL20" s="68"/>
      <c r="SM20" s="51">
        <v>24</v>
      </c>
      <c r="SN20" s="75">
        <v>9.0283263739984201E-4</v>
      </c>
      <c r="SO20" s="68"/>
      <c r="SP20" s="51">
        <v>23</v>
      </c>
      <c r="SQ20" s="75">
        <v>8.6838329683606432E-4</v>
      </c>
      <c r="SR20" s="68"/>
      <c r="SS20" s="51">
        <v>27</v>
      </c>
      <c r="ST20" s="75">
        <v>1.0614459252270315E-3</v>
      </c>
      <c r="SU20" s="68"/>
      <c r="SV20" s="51">
        <v>39</v>
      </c>
      <c r="SW20" s="75">
        <v>1.3951491736424126E-3</v>
      </c>
      <c r="SX20" s="68"/>
      <c r="SY20" s="51">
        <v>26</v>
      </c>
      <c r="SZ20" s="75">
        <v>9.0649187643818423E-4</v>
      </c>
      <c r="TA20" s="68"/>
      <c r="TB20" s="51">
        <v>23</v>
      </c>
      <c r="TC20" s="75">
        <v>8.0889076457761838E-4</v>
      </c>
      <c r="TD20" s="68"/>
      <c r="TE20" s="51">
        <v>20</v>
      </c>
      <c r="TF20" s="75">
        <v>8.0379390724218309E-4</v>
      </c>
      <c r="TG20" s="68"/>
      <c r="TH20" s="51">
        <v>32</v>
      </c>
      <c r="TI20" s="75">
        <v>1.2528875141928663E-3</v>
      </c>
      <c r="TJ20" s="68"/>
      <c r="TK20" s="51">
        <v>18</v>
      </c>
      <c r="TL20" s="75">
        <v>7.1690297913015776E-4</v>
      </c>
      <c r="TM20" s="68"/>
      <c r="TN20" s="51">
        <v>20</v>
      </c>
      <c r="TO20" s="75">
        <v>7.9437581920006352E-4</v>
      </c>
      <c r="TP20" s="68"/>
      <c r="TQ20" s="51">
        <v>14</v>
      </c>
      <c r="TR20" s="75">
        <v>4.8833234504168268E-4</v>
      </c>
      <c r="TS20" s="68"/>
      <c r="TT20" s="51">
        <v>7</v>
      </c>
      <c r="TU20" s="75">
        <v>2.3206471290279803E-4</v>
      </c>
      <c r="TV20" s="68"/>
      <c r="TW20" s="51">
        <v>21</v>
      </c>
      <c r="TX20" s="75">
        <v>7.1630794419620019E-4</v>
      </c>
      <c r="TY20" s="68"/>
      <c r="TZ20" s="51">
        <v>32</v>
      </c>
      <c r="UA20" s="75">
        <v>1.1517834647086348E-3</v>
      </c>
      <c r="UB20" s="68"/>
      <c r="UC20" s="51">
        <v>18</v>
      </c>
      <c r="UD20" s="75">
        <v>7.5348486751224413E-4</v>
      </c>
      <c r="UE20" s="68"/>
      <c r="UF20" s="51">
        <v>18</v>
      </c>
      <c r="UG20" s="75">
        <v>7.1137809745879931E-4</v>
      </c>
      <c r="UH20" s="68"/>
      <c r="UI20" s="51">
        <v>8</v>
      </c>
      <c r="UJ20" s="75">
        <v>3.04402419999239E-4</v>
      </c>
      <c r="UK20" s="68"/>
      <c r="UL20" s="51">
        <v>21</v>
      </c>
      <c r="UM20" s="75">
        <v>7.8413800828945894E-4</v>
      </c>
      <c r="UN20" s="68"/>
      <c r="UO20" s="51">
        <v>164</v>
      </c>
      <c r="UP20" s="75">
        <v>7.4498046697556103E-3</v>
      </c>
      <c r="UQ20" s="68"/>
      <c r="UR20" s="51">
        <v>118</v>
      </c>
      <c r="US20" s="75">
        <v>4.6864450534175308E-3</v>
      </c>
      <c r="UT20" s="68"/>
      <c r="UU20" s="51">
        <v>102</v>
      </c>
      <c r="UV20" s="75">
        <v>3.991078765113276E-3</v>
      </c>
      <c r="UW20" s="68"/>
      <c r="UX20" s="51">
        <v>35</v>
      </c>
      <c r="UY20" s="75">
        <v>1.338892926819938E-3</v>
      </c>
      <c r="UZ20" s="68"/>
      <c r="VA20" s="51">
        <v>58</v>
      </c>
      <c r="VB20" s="75">
        <v>2.202392253654832E-3</v>
      </c>
      <c r="VC20" s="68"/>
      <c r="VD20" s="51">
        <v>27</v>
      </c>
      <c r="VE20" s="75">
        <v>1.0131712259371835E-3</v>
      </c>
      <c r="VF20" s="68"/>
      <c r="VG20" s="51">
        <v>26</v>
      </c>
      <c r="VH20" s="75">
        <v>9.7181729834791054E-4</v>
      </c>
      <c r="VI20" s="68"/>
      <c r="VJ20" s="51">
        <v>47</v>
      </c>
      <c r="VK20" s="75">
        <v>1.8044997312447208E-3</v>
      </c>
      <c r="VL20" s="68"/>
      <c r="VM20" s="51">
        <v>43</v>
      </c>
      <c r="VN20" s="75">
        <v>1.518683336865155E-3</v>
      </c>
      <c r="VO20" s="68"/>
      <c r="VP20" s="51">
        <v>48</v>
      </c>
      <c r="VQ20" s="75">
        <v>1.7550274223034736E-3</v>
      </c>
      <c r="VR20" s="68"/>
      <c r="VS20" s="51">
        <v>39</v>
      </c>
      <c r="VT20" s="75">
        <v>1.468041858014003E-3</v>
      </c>
      <c r="VU20" s="68"/>
      <c r="VV20" s="51">
        <v>47</v>
      </c>
      <c r="VW20" s="75">
        <v>1.7442939320838746E-3</v>
      </c>
      <c r="VX20" s="68"/>
      <c r="VY20" s="51">
        <v>71</v>
      </c>
      <c r="VZ20" s="75">
        <v>2.6536104051427716E-3</v>
      </c>
      <c r="WA20" s="68"/>
      <c r="WB20" s="51">
        <v>56</v>
      </c>
      <c r="WC20" s="75">
        <v>2.2443990220832833E-3</v>
      </c>
      <c r="WD20" s="68"/>
      <c r="WE20" s="51">
        <v>50</v>
      </c>
      <c r="WF20" s="75">
        <v>1.7556796235822887E-3</v>
      </c>
      <c r="WG20" s="68"/>
      <c r="WH20" s="51">
        <v>41</v>
      </c>
      <c r="WI20" s="75">
        <v>1.5422810713210955E-3</v>
      </c>
      <c r="WJ20" s="68"/>
      <c r="WK20" s="51">
        <v>36</v>
      </c>
      <c r="WL20" s="75">
        <v>1.3243571349740647E-3</v>
      </c>
      <c r="WM20" s="68"/>
      <c r="WN20" s="51">
        <v>59</v>
      </c>
      <c r="WO20" s="75">
        <v>2.1841335653204012E-3</v>
      </c>
      <c r="WP20" s="68"/>
      <c r="WQ20" s="51">
        <v>38</v>
      </c>
      <c r="WR20" s="75">
        <v>1.4964164763329921E-3</v>
      </c>
      <c r="WS20" s="68"/>
      <c r="WT20" s="51">
        <v>190</v>
      </c>
      <c r="WU20" s="75">
        <v>8.1002728512960444E-3</v>
      </c>
      <c r="WV20" s="68"/>
      <c r="WW20" s="51">
        <v>1652</v>
      </c>
      <c r="WX20" s="75">
        <v>7.0130752249957545E-2</v>
      </c>
      <c r="WY20" s="68"/>
      <c r="WZ20" s="51">
        <v>604</v>
      </c>
      <c r="XA20" s="75">
        <v>2.4890793703123713E-2</v>
      </c>
      <c r="XB20" s="68"/>
      <c r="XC20" s="50"/>
      <c r="XD20" s="75">
        <v>0</v>
      </c>
      <c r="XE20" s="68"/>
      <c r="XF20" s="50"/>
      <c r="XG20" s="75">
        <v>0</v>
      </c>
      <c r="XH20" s="68"/>
      <c r="XI20" s="50"/>
      <c r="XJ20" s="75">
        <v>0</v>
      </c>
      <c r="XK20" s="68"/>
      <c r="XL20" s="50"/>
      <c r="XM20" s="75">
        <v>0</v>
      </c>
      <c r="XN20" s="68"/>
      <c r="XO20" s="50"/>
      <c r="XP20" s="75">
        <v>0</v>
      </c>
      <c r="XQ20" s="68"/>
      <c r="XR20" s="50"/>
      <c r="XS20" s="75">
        <v>0</v>
      </c>
      <c r="XT20" s="68"/>
      <c r="XU20" s="50"/>
      <c r="XV20" s="75">
        <v>0</v>
      </c>
      <c r="XW20" s="68"/>
      <c r="XX20" s="51">
        <v>19</v>
      </c>
      <c r="XY20" s="75">
        <v>8.1328653368718427E-4</v>
      </c>
      <c r="XZ20" s="68"/>
      <c r="YA20" s="51">
        <v>43</v>
      </c>
      <c r="YB20" s="75">
        <v>1.7466184654128924E-3</v>
      </c>
      <c r="YC20" s="68"/>
      <c r="YD20" s="51">
        <v>34</v>
      </c>
      <c r="YE20" s="75">
        <v>1.4456396955652877E-3</v>
      </c>
      <c r="YF20" s="68"/>
      <c r="YG20" s="51">
        <v>125</v>
      </c>
      <c r="YH20" s="75">
        <v>5.3035767321481606E-3</v>
      </c>
      <c r="YI20" s="68"/>
      <c r="YJ20" s="51">
        <v>52</v>
      </c>
      <c r="YK20" s="75">
        <v>2.3721545549929292E-3</v>
      </c>
      <c r="YL20" s="68"/>
      <c r="YM20" s="51">
        <v>34</v>
      </c>
      <c r="YN20" s="75">
        <v>1.4557910511667736E-3</v>
      </c>
      <c r="YO20" s="68"/>
      <c r="YP20" s="51">
        <v>51</v>
      </c>
      <c r="YQ20" s="75">
        <v>2.1829388349099005E-3</v>
      </c>
      <c r="YR20" s="68"/>
      <c r="YS20" s="51">
        <v>110</v>
      </c>
      <c r="YT20" s="75">
        <v>4.4322669030542345E-3</v>
      </c>
      <c r="YU20" s="68"/>
      <c r="YV20" s="51">
        <v>95</v>
      </c>
      <c r="YW20" s="75">
        <v>3.9282170029771753E-3</v>
      </c>
      <c r="YX20" s="68"/>
      <c r="YY20" s="51">
        <v>25</v>
      </c>
      <c r="YZ20" s="75">
        <v>1.071627587980625E-3</v>
      </c>
      <c r="ZA20" s="68"/>
      <c r="ZB20" s="51">
        <v>17</v>
      </c>
      <c r="ZC20" s="75">
        <v>6.9981887041001148E-4</v>
      </c>
      <c r="ZD20" s="68"/>
      <c r="ZE20" s="51">
        <v>37</v>
      </c>
      <c r="ZF20" s="75">
        <v>1.721650923642455E-3</v>
      </c>
      <c r="ZG20" s="68"/>
      <c r="ZH20" s="51">
        <v>37</v>
      </c>
      <c r="ZI20" s="75">
        <v>1.5686607029295799E-3</v>
      </c>
      <c r="ZJ20" s="68"/>
      <c r="ZK20" s="51">
        <v>31</v>
      </c>
      <c r="ZL20" s="75">
        <v>1.4295596034124972E-3</v>
      </c>
      <c r="ZM20" s="68"/>
      <c r="ZN20" s="51">
        <v>46</v>
      </c>
      <c r="ZO20" s="75">
        <v>1.9888451727268796E-3</v>
      </c>
      <c r="ZP20" s="68"/>
      <c r="ZQ20" s="51">
        <v>29</v>
      </c>
      <c r="ZR20" s="75">
        <v>1.2945850631668229E-3</v>
      </c>
      <c r="ZS20" s="68"/>
      <c r="ZT20" s="51">
        <v>29</v>
      </c>
      <c r="ZU20" s="75">
        <v>1.2149650173865685E-3</v>
      </c>
      <c r="ZV20" s="68"/>
      <c r="ZW20" s="51">
        <v>37</v>
      </c>
      <c r="ZX20" s="75">
        <v>1.5805886624802427E-3</v>
      </c>
      <c r="ZY20" s="68"/>
      <c r="ZZ20" s="51">
        <v>97</v>
      </c>
      <c r="AAA20" s="75">
        <v>4.0413298891759019E-3</v>
      </c>
      <c r="AAB20" s="68"/>
      <c r="AAC20" s="51">
        <v>23</v>
      </c>
      <c r="AAD20" s="75">
        <v>1.0167543433093143E-3</v>
      </c>
      <c r="AAE20" s="68"/>
      <c r="AAF20" s="51">
        <v>122</v>
      </c>
      <c r="AAG20" s="75">
        <v>5.1846500361225614E-3</v>
      </c>
      <c r="AAH20" s="68"/>
      <c r="AAI20" s="51">
        <v>222</v>
      </c>
      <c r="AAJ20" s="75">
        <v>9.3722294929708284E-3</v>
      </c>
      <c r="AAK20" s="68"/>
      <c r="AAL20" s="51">
        <v>78</v>
      </c>
      <c r="AAM20" s="75">
        <v>3.1180044771346336E-3</v>
      </c>
      <c r="AAN20" s="68"/>
      <c r="AAO20" s="51">
        <v>250</v>
      </c>
      <c r="AAP20" s="75">
        <v>1.1205235085832101E-2</v>
      </c>
      <c r="AAQ20" s="68"/>
      <c r="AAR20" s="51">
        <v>488</v>
      </c>
      <c r="AAS20" s="75">
        <v>1.9876181166503748E-2</v>
      </c>
      <c r="AAT20" s="68"/>
      <c r="AAU20" s="51">
        <v>227</v>
      </c>
      <c r="AAV20" s="75">
        <v>9.121227950335516E-3</v>
      </c>
      <c r="AAW20" s="68"/>
      <c r="AAX20" s="51">
        <v>277</v>
      </c>
      <c r="AAY20" s="75">
        <v>1.1635233334733482E-2</v>
      </c>
      <c r="AAZ20" s="68"/>
      <c r="ABA20" s="51">
        <v>80</v>
      </c>
      <c r="ABB20" s="75">
        <v>3.3218452850558486E-3</v>
      </c>
      <c r="ABC20" s="68"/>
      <c r="ABD20" s="51">
        <v>42</v>
      </c>
      <c r="ABE20" s="75">
        <v>1.6508136152818176E-3</v>
      </c>
      <c r="ABF20" s="68"/>
      <c r="ABG20" s="51">
        <v>30</v>
      </c>
      <c r="ABH20" s="75">
        <v>1.263796444519336E-3</v>
      </c>
      <c r="ABI20" s="68"/>
      <c r="ABJ20" s="51">
        <v>59</v>
      </c>
      <c r="ABK20" s="75">
        <v>2.4997881535463095E-3</v>
      </c>
      <c r="ABL20" s="68"/>
      <c r="ABM20" s="51">
        <v>40</v>
      </c>
      <c r="ABN20" s="75">
        <v>1.6210739614994933E-3</v>
      </c>
      <c r="ABO20" s="68"/>
      <c r="ABP20" s="51">
        <v>18</v>
      </c>
      <c r="ABQ20" s="75">
        <v>7.6498087547811303E-4</v>
      </c>
      <c r="ABR20" s="68"/>
      <c r="ABS20" s="51">
        <v>41</v>
      </c>
      <c r="ABT20" s="75">
        <v>1.8824609733700643E-3</v>
      </c>
      <c r="ABU20" s="68"/>
      <c r="ABV20" s="51">
        <v>32</v>
      </c>
      <c r="ABW20" s="75">
        <v>1.5896671634376552E-3</v>
      </c>
      <c r="ABX20" s="68"/>
      <c r="ABY20" s="51">
        <v>38</v>
      </c>
      <c r="ABZ20" s="75">
        <v>2.2656808967326495E-3</v>
      </c>
      <c r="ACA20" s="68"/>
      <c r="ACB20" s="51">
        <v>11</v>
      </c>
      <c r="ACC20" s="75">
        <v>4.6005855290673359E-4</v>
      </c>
      <c r="ACD20" s="68"/>
      <c r="ACE20" s="51">
        <v>40</v>
      </c>
      <c r="ACF20" s="75">
        <v>1.9151584793641674E-3</v>
      </c>
      <c r="ACG20" s="68"/>
      <c r="ACH20" s="51">
        <v>54</v>
      </c>
      <c r="ACI20" s="75">
        <v>2.4181630916662936E-3</v>
      </c>
      <c r="ACJ20" s="68"/>
      <c r="ACK20" s="51">
        <v>26</v>
      </c>
      <c r="ACL20" s="75">
        <v>9.1973539920053773E-4</v>
      </c>
      <c r="ACM20" s="68"/>
      <c r="ACN20" s="51">
        <v>38</v>
      </c>
      <c r="ACO20" s="75">
        <v>1.5934918438377994E-3</v>
      </c>
      <c r="ACP20" s="68"/>
      <c r="ACQ20" s="51">
        <v>35</v>
      </c>
      <c r="ACR20" s="75">
        <v>1.4431799439221507E-3</v>
      </c>
      <c r="ACS20" s="68"/>
      <c r="ACT20" s="51">
        <v>37</v>
      </c>
      <c r="ACU20" s="75">
        <v>1.6686961619988274E-3</v>
      </c>
      <c r="ACV20" s="68"/>
      <c r="ACW20" s="51">
        <v>29</v>
      </c>
      <c r="ACX20" s="75">
        <v>1.17242773398019E-3</v>
      </c>
      <c r="ACY20" s="68"/>
      <c r="ACZ20" s="51">
        <v>32</v>
      </c>
      <c r="ADA20" s="75">
        <v>1.1652889552456211E-3</v>
      </c>
      <c r="ADB20" s="68"/>
      <c r="ADC20" s="51">
        <v>39</v>
      </c>
      <c r="ADD20" s="75">
        <v>1.5746759801348569E-3</v>
      </c>
      <c r="ADE20" s="68"/>
      <c r="ADF20" s="51">
        <v>50</v>
      </c>
      <c r="ADG20" s="75">
        <v>2.3491824844953956E-3</v>
      </c>
      <c r="ADH20" s="68"/>
      <c r="ADI20" s="51">
        <v>32</v>
      </c>
      <c r="ADJ20" s="75">
        <v>1.3114216630465965E-3</v>
      </c>
      <c r="ADK20" s="68"/>
      <c r="ADL20" s="51">
        <v>40</v>
      </c>
      <c r="ADM20" s="75">
        <v>1.6839269175717773E-3</v>
      </c>
      <c r="ADN20" s="68"/>
      <c r="ADO20" s="51">
        <v>5</v>
      </c>
      <c r="ADP20" s="75">
        <v>1.7896130856508822E-4</v>
      </c>
      <c r="ADQ20" s="68"/>
      <c r="ADR20" s="51">
        <v>6</v>
      </c>
      <c r="ADS20" s="75">
        <v>1.9652156824211456E-4</v>
      </c>
      <c r="ADT20" s="68"/>
      <c r="ADU20" s="51">
        <v>3</v>
      </c>
      <c r="ADV20" s="75">
        <v>9.758318966919298E-5</v>
      </c>
      <c r="ADW20" s="68"/>
      <c r="ADX20" s="51">
        <v>11</v>
      </c>
      <c r="ADY20" s="75">
        <v>3.7017095167586486E-4</v>
      </c>
      <c r="ADZ20" s="68"/>
      <c r="AEA20" s="51">
        <v>15</v>
      </c>
      <c r="AEB20" s="75">
        <v>5.0530570995452253E-4</v>
      </c>
      <c r="AEC20" s="68"/>
      <c r="AED20" s="51">
        <v>10</v>
      </c>
      <c r="AEE20" s="75">
        <v>3.7557274844137307E-4</v>
      </c>
      <c r="AEF20" s="68"/>
      <c r="AEG20" s="51">
        <v>12</v>
      </c>
      <c r="AEH20" s="75">
        <v>4.1639196363510184E-4</v>
      </c>
      <c r="AEI20" s="68"/>
      <c r="AEJ20" s="51">
        <v>26</v>
      </c>
      <c r="AEK20" s="75">
        <v>9.2790863668807994E-4</v>
      </c>
      <c r="AEL20" s="68"/>
      <c r="AEM20" s="51">
        <v>16</v>
      </c>
      <c r="AEN20" s="75">
        <v>7.5039864928243131E-4</v>
      </c>
      <c r="AEO20" s="68"/>
      <c r="AEP20" s="51">
        <v>54</v>
      </c>
      <c r="AEQ20" s="75">
        <v>2.1048528551939195E-3</v>
      </c>
      <c r="AER20" s="68"/>
      <c r="AES20" s="51">
        <v>22</v>
      </c>
      <c r="AET20" s="75">
        <v>9.2783939943486145E-4</v>
      </c>
      <c r="AEU20" s="68"/>
      <c r="AEV20" s="51">
        <v>2</v>
      </c>
      <c r="AEW20" s="75">
        <v>6.4840330685686498E-5</v>
      </c>
      <c r="AEX20" s="68"/>
      <c r="AEY20" s="51">
        <v>12</v>
      </c>
      <c r="AEZ20" s="75">
        <v>3.8236043843996943E-4</v>
      </c>
      <c r="AFA20" s="68"/>
      <c r="AFB20" s="51">
        <v>2</v>
      </c>
      <c r="AFC20" s="75">
        <v>5.4212295348585062E-5</v>
      </c>
      <c r="AFD20" s="68"/>
      <c r="AFE20" s="51">
        <v>23</v>
      </c>
      <c r="AFF20" s="75">
        <v>7.2789417051712134E-4</v>
      </c>
      <c r="AFG20" s="68"/>
      <c r="AFH20" s="51">
        <v>13</v>
      </c>
      <c r="AFI20" s="75">
        <v>4.5179676096475987E-4</v>
      </c>
      <c r="AFJ20" s="68"/>
      <c r="AFK20" s="51">
        <v>8</v>
      </c>
      <c r="AFL20" s="75">
        <v>2.6009493465114765E-4</v>
      </c>
      <c r="AFM20" s="68"/>
      <c r="AFN20" s="51">
        <v>10</v>
      </c>
      <c r="AFO20" s="75">
        <v>4.112180277983387E-4</v>
      </c>
      <c r="AFP20" s="68"/>
      <c r="AFQ20" s="51">
        <v>15</v>
      </c>
      <c r="AFR20" s="75">
        <v>6.4499484004127967E-4</v>
      </c>
      <c r="AFS20" s="68"/>
      <c r="AFT20" s="51">
        <v>24</v>
      </c>
      <c r="AFU20" s="75">
        <v>1.1189854531891085E-3</v>
      </c>
      <c r="AFV20" s="68"/>
      <c r="AFW20" s="51">
        <v>15</v>
      </c>
      <c r="AFX20" s="75">
        <v>5.0966667799259282E-4</v>
      </c>
      <c r="AFY20" s="68"/>
      <c r="AFZ20" s="51">
        <v>294</v>
      </c>
      <c r="AGA20" s="75">
        <v>8.6884567645841952E-3</v>
      </c>
      <c r="AGB20" s="68"/>
      <c r="AGC20" s="51">
        <v>25</v>
      </c>
      <c r="AGD20" s="75">
        <v>1.0291453976617817E-3</v>
      </c>
      <c r="AGE20" s="68"/>
      <c r="AGF20" s="51">
        <v>19</v>
      </c>
      <c r="AGG20" s="75">
        <v>6.8360077714614662E-4</v>
      </c>
      <c r="AGH20" s="68"/>
      <c r="AGI20" s="51">
        <v>30</v>
      </c>
      <c r="AGJ20" s="75">
        <v>1.1033062410356368E-3</v>
      </c>
      <c r="AGK20" s="68"/>
      <c r="AGL20" s="51">
        <v>21</v>
      </c>
      <c r="AGM20" s="75">
        <v>7.7422209113700048E-4</v>
      </c>
      <c r="AGN20" s="68"/>
      <c r="AGO20" s="51">
        <v>84</v>
      </c>
      <c r="AGP20" s="75">
        <v>3.1544556686319428E-3</v>
      </c>
      <c r="AGQ20" s="68"/>
      <c r="AGR20" s="51">
        <v>20</v>
      </c>
      <c r="AGS20" s="75">
        <v>7.3432222059039505E-4</v>
      </c>
      <c r="AGT20" s="68"/>
      <c r="AGU20" s="51">
        <v>29</v>
      </c>
      <c r="AGV20" s="75">
        <v>1.0614157089524924E-3</v>
      </c>
      <c r="AGW20" s="68"/>
      <c r="AGX20" s="51">
        <v>72</v>
      </c>
      <c r="AGY20" s="75">
        <v>3.0720655373981313E-3</v>
      </c>
      <c r="AGZ20" s="68"/>
      <c r="AHA20" s="51">
        <v>28</v>
      </c>
      <c r="AHB20" s="75">
        <v>1.2002743484224967E-3</v>
      </c>
      <c r="AHC20" s="68"/>
      <c r="AHD20" s="51">
        <v>30</v>
      </c>
      <c r="AHE20" s="75">
        <v>1.1919898283534647E-3</v>
      </c>
      <c r="AHF20" s="68"/>
      <c r="AHG20" s="51">
        <v>24</v>
      </c>
      <c r="AHH20" s="75">
        <v>1.1462412837902379E-3</v>
      </c>
      <c r="AHI20" s="68"/>
      <c r="AHJ20" s="51">
        <v>31</v>
      </c>
      <c r="AHK20" s="75">
        <v>1.1866937181793822E-3</v>
      </c>
      <c r="AHL20" s="68"/>
      <c r="AHM20" s="51">
        <v>22</v>
      </c>
      <c r="AHN20" s="75">
        <v>8.866320074154677E-4</v>
      </c>
      <c r="AHO20" s="68"/>
      <c r="AHP20" s="51">
        <v>25</v>
      </c>
      <c r="AHQ20" s="75">
        <v>1.0084711577248891E-3</v>
      </c>
      <c r="AHR20" s="68"/>
      <c r="AHS20" s="84">
        <f t="shared" si="0"/>
        <v>0</v>
      </c>
      <c r="AHT20" s="41">
        <v>14698</v>
      </c>
      <c r="AHU20" s="29">
        <v>13195</v>
      </c>
      <c r="AHV20" s="78">
        <f t="shared" si="1"/>
        <v>27893</v>
      </c>
      <c r="AHW20" s="80"/>
      <c r="AHX20" s="2" t="str">
        <f t="shared" si="2"/>
        <v/>
      </c>
      <c r="AHY20" s="2"/>
      <c r="AHZ20" s="81" t="str">
        <f t="shared" si="3"/>
        <v/>
      </c>
      <c r="AIA20" s="2" t="str">
        <f t="shared" si="4"/>
        <v/>
      </c>
      <c r="AIB20" s="81" t="str">
        <f t="shared" si="5"/>
        <v/>
      </c>
      <c r="AIC20" s="2" t="str">
        <f t="shared" si="6"/>
        <v/>
      </c>
      <c r="AID20" s="2" t="str">
        <f t="shared" si="7"/>
        <v/>
      </c>
      <c r="AIE20" s="35" t="str">
        <f t="shared" si="8"/>
        <v/>
      </c>
    </row>
    <row r="21" spans="1:916" ht="15" customHeight="1" x14ac:dyDescent="0.2">
      <c r="A21" s="3" t="s">
        <v>377</v>
      </c>
      <c r="B21" s="53" t="s">
        <v>435</v>
      </c>
      <c r="C21" s="50"/>
      <c r="D21" s="75">
        <v>0</v>
      </c>
      <c r="E21" s="69"/>
      <c r="F21" s="50"/>
      <c r="G21" s="75">
        <v>0</v>
      </c>
      <c r="H21" s="69"/>
      <c r="I21" s="50"/>
      <c r="J21" s="75">
        <v>0</v>
      </c>
      <c r="K21" s="69"/>
      <c r="L21" s="50"/>
      <c r="M21" s="75">
        <v>0</v>
      </c>
      <c r="N21" s="69"/>
      <c r="O21" s="50"/>
      <c r="P21" s="75">
        <v>0</v>
      </c>
      <c r="Q21" s="69"/>
      <c r="R21" s="50"/>
      <c r="S21" s="75">
        <v>0</v>
      </c>
      <c r="T21" s="69"/>
      <c r="U21" s="50"/>
      <c r="V21" s="75">
        <v>0</v>
      </c>
      <c r="W21" s="69"/>
      <c r="X21" s="50"/>
      <c r="Y21" s="75">
        <v>0</v>
      </c>
      <c r="Z21" s="69"/>
      <c r="AA21" s="50"/>
      <c r="AB21" s="75">
        <v>0</v>
      </c>
      <c r="AC21" s="69"/>
      <c r="AD21" s="50"/>
      <c r="AE21" s="75">
        <v>0</v>
      </c>
      <c r="AF21" s="69"/>
      <c r="AG21" s="50"/>
      <c r="AH21" s="75">
        <v>0</v>
      </c>
      <c r="AI21" s="69"/>
      <c r="AJ21" s="50"/>
      <c r="AK21" s="75">
        <v>0</v>
      </c>
      <c r="AL21" s="69"/>
      <c r="AM21" s="50"/>
      <c r="AN21" s="75">
        <v>0</v>
      </c>
      <c r="AO21" s="69"/>
      <c r="AP21" s="50"/>
      <c r="AQ21" s="75">
        <v>0</v>
      </c>
      <c r="AR21" s="69"/>
      <c r="AS21" s="50"/>
      <c r="AT21" s="75">
        <v>0</v>
      </c>
      <c r="AU21" s="68"/>
      <c r="AV21" s="50"/>
      <c r="AW21" s="75">
        <v>0</v>
      </c>
      <c r="AX21" s="69"/>
      <c r="AY21" s="50"/>
      <c r="AZ21" s="75">
        <v>0</v>
      </c>
      <c r="BA21" s="69"/>
      <c r="BB21" s="50"/>
      <c r="BC21" s="75">
        <v>0</v>
      </c>
      <c r="BD21" s="69"/>
      <c r="BE21" s="50"/>
      <c r="BF21" s="75">
        <v>0</v>
      </c>
      <c r="BG21" s="69"/>
      <c r="BH21" s="50"/>
      <c r="BI21" s="75">
        <v>0</v>
      </c>
      <c r="BJ21" s="69"/>
      <c r="BK21" s="50"/>
      <c r="BL21" s="75">
        <v>0</v>
      </c>
      <c r="BM21" s="69"/>
      <c r="BN21" s="50"/>
      <c r="BO21" s="75">
        <v>0</v>
      </c>
      <c r="BP21" s="69"/>
      <c r="BQ21" s="50"/>
      <c r="BR21" s="75">
        <v>0</v>
      </c>
      <c r="BS21" s="69"/>
      <c r="BT21" s="50"/>
      <c r="BU21" s="75">
        <v>0</v>
      </c>
      <c r="BV21" s="69"/>
      <c r="BW21" s="50"/>
      <c r="BX21" s="75">
        <v>0</v>
      </c>
      <c r="BY21" s="69"/>
      <c r="BZ21" s="50"/>
      <c r="CA21" s="75">
        <v>0</v>
      </c>
      <c r="CB21" s="69"/>
      <c r="CC21" s="50"/>
      <c r="CD21" s="75">
        <v>0</v>
      </c>
      <c r="CE21" s="69"/>
      <c r="CF21" s="50"/>
      <c r="CG21" s="75">
        <v>0</v>
      </c>
      <c r="CH21" s="69"/>
      <c r="CI21" s="50"/>
      <c r="CJ21" s="75">
        <v>0</v>
      </c>
      <c r="CK21" s="69"/>
      <c r="CL21" s="50"/>
      <c r="CM21" s="75">
        <v>0</v>
      </c>
      <c r="CN21" s="69"/>
      <c r="CO21" s="50"/>
      <c r="CP21" s="75">
        <v>0</v>
      </c>
      <c r="CQ21" s="69"/>
      <c r="CR21" s="50"/>
      <c r="CS21" s="75">
        <v>0</v>
      </c>
      <c r="CT21" s="69"/>
      <c r="CU21" s="50"/>
      <c r="CV21" s="75">
        <v>0</v>
      </c>
      <c r="CW21" s="69"/>
      <c r="CX21" s="50"/>
      <c r="CY21" s="75">
        <v>0</v>
      </c>
      <c r="CZ21" s="69"/>
      <c r="DA21" s="50"/>
      <c r="DB21" s="75">
        <v>0</v>
      </c>
      <c r="DC21" s="69"/>
      <c r="DD21" s="50"/>
      <c r="DE21" s="75">
        <v>0</v>
      </c>
      <c r="DF21" s="72"/>
      <c r="DG21" s="50"/>
      <c r="DH21" s="75">
        <v>0</v>
      </c>
      <c r="DI21" s="69"/>
      <c r="DJ21" s="50"/>
      <c r="DK21" s="75">
        <v>0</v>
      </c>
      <c r="DL21" s="69"/>
      <c r="DM21" s="50"/>
      <c r="DN21" s="75">
        <v>0</v>
      </c>
      <c r="DO21" s="69"/>
      <c r="DP21" s="50"/>
      <c r="DQ21" s="75">
        <v>0</v>
      </c>
      <c r="DR21" s="69"/>
      <c r="DS21" s="50"/>
      <c r="DT21" s="75">
        <v>0</v>
      </c>
      <c r="DU21" s="69"/>
      <c r="DV21" s="50"/>
      <c r="DW21" s="75">
        <v>0</v>
      </c>
      <c r="DX21" s="69"/>
      <c r="DY21" s="50"/>
      <c r="DZ21" s="75">
        <v>0</v>
      </c>
      <c r="EA21" s="69"/>
      <c r="EB21" s="50"/>
      <c r="EC21" s="75">
        <v>0</v>
      </c>
      <c r="ED21" s="69"/>
      <c r="EE21" s="50"/>
      <c r="EF21" s="75">
        <v>0</v>
      </c>
      <c r="EG21" s="69"/>
      <c r="EH21" s="50"/>
      <c r="EI21" s="75">
        <v>0</v>
      </c>
      <c r="EJ21" s="69"/>
      <c r="EK21" s="50"/>
      <c r="EL21" s="75">
        <v>0</v>
      </c>
      <c r="EM21" s="69"/>
      <c r="EN21" s="50"/>
      <c r="EO21" s="75">
        <v>0</v>
      </c>
      <c r="EP21" s="69"/>
      <c r="EQ21" s="50"/>
      <c r="ER21" s="75">
        <v>0</v>
      </c>
      <c r="ES21" s="69"/>
      <c r="ET21" s="50"/>
      <c r="EU21" s="75">
        <v>0</v>
      </c>
      <c r="EV21" s="69"/>
      <c r="EW21" s="50"/>
      <c r="EX21" s="75">
        <v>0</v>
      </c>
      <c r="EY21" s="69"/>
      <c r="EZ21" s="50"/>
      <c r="FA21" s="75">
        <v>0</v>
      </c>
      <c r="FB21" s="69"/>
      <c r="FC21" s="50"/>
      <c r="FD21" s="75">
        <v>0</v>
      </c>
      <c r="FE21" s="69"/>
      <c r="FF21" s="50"/>
      <c r="FG21" s="75">
        <v>0</v>
      </c>
      <c r="FH21" s="69"/>
      <c r="FI21" s="50"/>
      <c r="FJ21" s="75">
        <v>0</v>
      </c>
      <c r="FK21" s="69"/>
      <c r="FL21" s="50"/>
      <c r="FM21" s="75">
        <v>0</v>
      </c>
      <c r="FN21" s="69"/>
      <c r="FO21" s="50"/>
      <c r="FP21" s="75">
        <v>0</v>
      </c>
      <c r="FQ21" s="69"/>
      <c r="FR21" s="50"/>
      <c r="FS21" s="75">
        <v>0</v>
      </c>
      <c r="FT21" s="69"/>
      <c r="FU21" s="50"/>
      <c r="FV21" s="75">
        <v>0</v>
      </c>
      <c r="FW21" s="69"/>
      <c r="FX21" s="50"/>
      <c r="FY21" s="75">
        <v>0</v>
      </c>
      <c r="FZ21" s="69"/>
      <c r="GA21" s="50"/>
      <c r="GB21" s="75">
        <v>0</v>
      </c>
      <c r="GC21" s="69"/>
      <c r="GD21" s="50"/>
      <c r="GE21" s="75">
        <v>0</v>
      </c>
      <c r="GF21" s="69"/>
      <c r="GG21" s="50"/>
      <c r="GH21" s="75">
        <v>0</v>
      </c>
      <c r="GI21" s="69"/>
      <c r="GJ21" s="50"/>
      <c r="GK21" s="75">
        <v>0</v>
      </c>
      <c r="GL21" s="69"/>
      <c r="GM21" s="45"/>
      <c r="GN21" s="75">
        <v>0</v>
      </c>
      <c r="GO21" s="72"/>
      <c r="GP21" s="50"/>
      <c r="GQ21" s="75">
        <v>0</v>
      </c>
      <c r="GR21" s="69"/>
      <c r="GS21" s="50"/>
      <c r="GT21" s="75">
        <v>0</v>
      </c>
      <c r="GU21" s="69"/>
      <c r="GV21" s="50"/>
      <c r="GW21" s="75">
        <v>0</v>
      </c>
      <c r="GX21" s="69"/>
      <c r="GY21" s="50"/>
      <c r="GZ21" s="75">
        <v>0</v>
      </c>
      <c r="HA21" s="69"/>
      <c r="HB21" s="50"/>
      <c r="HC21" s="75">
        <v>0</v>
      </c>
      <c r="HD21" s="69"/>
      <c r="HE21" s="50"/>
      <c r="HF21" s="75">
        <v>0</v>
      </c>
      <c r="HG21" s="69"/>
      <c r="HH21" s="50"/>
      <c r="HI21" s="75">
        <v>0</v>
      </c>
      <c r="HJ21" s="69"/>
      <c r="HK21" s="50"/>
      <c r="HL21" s="75">
        <v>0</v>
      </c>
      <c r="HM21" s="69"/>
      <c r="HN21" s="50"/>
      <c r="HO21" s="75">
        <v>0</v>
      </c>
      <c r="HP21" s="69"/>
      <c r="HQ21" s="50"/>
      <c r="HR21" s="75">
        <v>0</v>
      </c>
      <c r="HS21" s="69"/>
      <c r="HT21" s="50"/>
      <c r="HU21" s="75">
        <v>0</v>
      </c>
      <c r="HV21" s="69"/>
      <c r="HW21" s="50"/>
      <c r="HX21" s="75">
        <v>0</v>
      </c>
      <c r="HY21" s="69"/>
      <c r="HZ21" s="50"/>
      <c r="IA21" s="75">
        <v>0</v>
      </c>
      <c r="IB21" s="69"/>
      <c r="IC21" s="50"/>
      <c r="ID21" s="75">
        <v>0</v>
      </c>
      <c r="IE21" s="69"/>
      <c r="IF21" s="50"/>
      <c r="IG21" s="75">
        <v>0</v>
      </c>
      <c r="IH21" s="69"/>
      <c r="II21" s="50"/>
      <c r="IJ21" s="75">
        <v>0</v>
      </c>
      <c r="IK21" s="69"/>
      <c r="IL21" s="50"/>
      <c r="IM21" s="75">
        <v>0</v>
      </c>
      <c r="IN21" s="69"/>
      <c r="IO21" s="50"/>
      <c r="IP21" s="75">
        <v>0</v>
      </c>
      <c r="IQ21" s="69"/>
      <c r="IR21" s="50"/>
      <c r="IS21" s="75">
        <v>0</v>
      </c>
      <c r="IT21" s="69"/>
      <c r="IU21" s="50"/>
      <c r="IV21" s="75">
        <v>0</v>
      </c>
      <c r="IW21" s="69"/>
      <c r="IX21" s="50"/>
      <c r="IY21" s="75">
        <v>0</v>
      </c>
      <c r="IZ21" s="69"/>
      <c r="JA21" s="50"/>
      <c r="JB21" s="75">
        <v>0</v>
      </c>
      <c r="JC21" s="69"/>
      <c r="JD21" s="50"/>
      <c r="JE21" s="75">
        <v>0</v>
      </c>
      <c r="JF21" s="69"/>
      <c r="JG21" s="50"/>
      <c r="JH21" s="75">
        <v>0</v>
      </c>
      <c r="JI21" s="69"/>
      <c r="JJ21" s="50"/>
      <c r="JK21" s="75">
        <v>0</v>
      </c>
      <c r="JL21" s="69"/>
      <c r="JM21" s="50"/>
      <c r="JN21" s="75">
        <v>0</v>
      </c>
      <c r="JO21" s="69"/>
      <c r="JP21" s="50"/>
      <c r="JQ21" s="75">
        <v>0</v>
      </c>
      <c r="JR21" s="69"/>
      <c r="JS21" s="50"/>
      <c r="JT21" s="75">
        <v>0</v>
      </c>
      <c r="JU21" s="69"/>
      <c r="JV21" s="50"/>
      <c r="JW21" s="75">
        <v>0</v>
      </c>
      <c r="JX21" s="69"/>
      <c r="JY21" s="50"/>
      <c r="JZ21" s="75">
        <v>0</v>
      </c>
      <c r="KA21" s="69"/>
      <c r="KB21" s="50"/>
      <c r="KC21" s="75">
        <v>0</v>
      </c>
      <c r="KD21" s="69"/>
      <c r="KE21" s="50"/>
      <c r="KF21" s="75">
        <v>0</v>
      </c>
      <c r="KG21" s="69"/>
      <c r="KH21" s="50"/>
      <c r="KI21" s="75">
        <v>0</v>
      </c>
      <c r="KJ21" s="69"/>
      <c r="KK21" s="50"/>
      <c r="KL21" s="75">
        <v>0</v>
      </c>
      <c r="KM21" s="69"/>
      <c r="KN21" s="50"/>
      <c r="KO21" s="75">
        <v>0</v>
      </c>
      <c r="KP21" s="69"/>
      <c r="KQ21" s="50"/>
      <c r="KR21" s="75">
        <v>0</v>
      </c>
      <c r="KS21" s="69"/>
      <c r="KT21" s="50"/>
      <c r="KU21" s="75">
        <v>0</v>
      </c>
      <c r="KV21" s="69"/>
      <c r="KW21" s="50"/>
      <c r="KX21" s="75">
        <v>0</v>
      </c>
      <c r="KY21" s="69"/>
      <c r="KZ21" s="50"/>
      <c r="LA21" s="75">
        <v>0</v>
      </c>
      <c r="LB21" s="69"/>
      <c r="LC21" s="50"/>
      <c r="LD21" s="75">
        <v>0</v>
      </c>
      <c r="LE21" s="69"/>
      <c r="LF21" s="50"/>
      <c r="LG21" s="75">
        <v>0</v>
      </c>
      <c r="LH21" s="69"/>
      <c r="LI21" s="50"/>
      <c r="LJ21" s="75">
        <v>0</v>
      </c>
      <c r="LK21" s="69"/>
      <c r="LL21" s="50"/>
      <c r="LM21" s="75">
        <v>0</v>
      </c>
      <c r="LN21" s="69"/>
      <c r="LO21" s="50"/>
      <c r="LP21" s="75">
        <v>0</v>
      </c>
      <c r="LQ21" s="69"/>
      <c r="LR21" s="50"/>
      <c r="LS21" s="75">
        <v>0</v>
      </c>
      <c r="LT21" s="69"/>
      <c r="LU21" s="50"/>
      <c r="LV21" s="75">
        <v>0</v>
      </c>
      <c r="LW21" s="69"/>
      <c r="LX21" s="50"/>
      <c r="LY21" s="75">
        <v>0</v>
      </c>
      <c r="LZ21" s="69"/>
      <c r="MA21" s="50"/>
      <c r="MB21" s="75">
        <v>0</v>
      </c>
      <c r="MC21" s="69"/>
      <c r="MD21" s="50"/>
      <c r="ME21" s="75">
        <v>0</v>
      </c>
      <c r="MF21" s="69"/>
      <c r="MG21" s="50"/>
      <c r="MH21" s="75">
        <v>0</v>
      </c>
      <c r="MI21" s="69"/>
      <c r="MJ21" s="50"/>
      <c r="MK21" s="75">
        <v>0</v>
      </c>
      <c r="ML21" s="69"/>
      <c r="MM21" s="50"/>
      <c r="MN21" s="75">
        <v>0</v>
      </c>
      <c r="MO21" s="69"/>
      <c r="MP21" s="50"/>
      <c r="MQ21" s="75">
        <v>0</v>
      </c>
      <c r="MR21" s="69"/>
      <c r="MS21" s="50"/>
      <c r="MT21" s="75">
        <v>0</v>
      </c>
      <c r="MU21" s="69"/>
      <c r="MV21" s="50"/>
      <c r="MW21" s="75">
        <v>0</v>
      </c>
      <c r="MX21" s="69"/>
      <c r="MY21" s="50"/>
      <c r="MZ21" s="75">
        <v>0</v>
      </c>
      <c r="NA21" s="69"/>
      <c r="NB21" s="50"/>
      <c r="NC21" s="75">
        <v>0</v>
      </c>
      <c r="ND21" s="69"/>
      <c r="NE21" s="50"/>
      <c r="NF21" s="75">
        <v>0</v>
      </c>
      <c r="NG21" s="69"/>
      <c r="NH21" s="50"/>
      <c r="NI21" s="75">
        <v>0</v>
      </c>
      <c r="NJ21" s="69"/>
      <c r="NK21" s="51">
        <v>15</v>
      </c>
      <c r="NL21" s="75">
        <v>4.9103050936231507E-4</v>
      </c>
      <c r="NM21" s="69"/>
      <c r="NN21" s="51">
        <v>15</v>
      </c>
      <c r="NO21" s="75">
        <v>5.2883937385418136E-4</v>
      </c>
      <c r="NP21" s="69"/>
      <c r="NQ21" s="51">
        <v>209</v>
      </c>
      <c r="NR21" s="75">
        <v>7.7666295057599406E-3</v>
      </c>
      <c r="NS21" s="69"/>
      <c r="NT21" s="51">
        <v>24</v>
      </c>
      <c r="NU21" s="75">
        <v>8.3266835513305345E-4</v>
      </c>
      <c r="NV21" s="69"/>
      <c r="NW21" s="51">
        <v>9</v>
      </c>
      <c r="NX21" s="75">
        <v>3.4518467380048324E-4</v>
      </c>
      <c r="NY21" s="69"/>
      <c r="NZ21" s="51">
        <v>55</v>
      </c>
      <c r="OA21" s="75">
        <v>1.9899417489778934E-3</v>
      </c>
      <c r="OB21" s="69"/>
      <c r="OC21" s="51">
        <v>32</v>
      </c>
      <c r="OD21" s="75">
        <v>1.1117287381878821E-3</v>
      </c>
      <c r="OE21" s="69"/>
      <c r="OF21" s="51">
        <v>17</v>
      </c>
      <c r="OG21" s="75">
        <v>5.8864265927977835E-4</v>
      </c>
      <c r="OH21" s="69"/>
      <c r="OI21" s="51">
        <v>14</v>
      </c>
      <c r="OJ21" s="75">
        <v>4.7633629342315676E-4</v>
      </c>
      <c r="OK21" s="69"/>
      <c r="OL21" s="51">
        <v>21</v>
      </c>
      <c r="OM21" s="75">
        <v>7.0102817465616239E-4</v>
      </c>
      <c r="ON21" s="69"/>
      <c r="OO21" s="51">
        <v>7</v>
      </c>
      <c r="OP21" s="75">
        <v>2.4363927465107375E-4</v>
      </c>
      <c r="OQ21" s="69"/>
      <c r="OR21" s="51">
        <v>4</v>
      </c>
      <c r="OS21" s="75">
        <v>1.389419569974643E-4</v>
      </c>
      <c r="OT21" s="69"/>
      <c r="OU21" s="51">
        <v>7</v>
      </c>
      <c r="OV21" s="75">
        <v>2.6568489771131438E-4</v>
      </c>
      <c r="OW21" s="69"/>
      <c r="OX21" s="51">
        <v>14</v>
      </c>
      <c r="OY21" s="75">
        <v>5.2958087456498714E-4</v>
      </c>
      <c r="OZ21" s="69"/>
      <c r="PA21" s="51">
        <v>2</v>
      </c>
      <c r="PB21" s="75">
        <v>6.6139753298720194E-5</v>
      </c>
      <c r="PC21" s="69"/>
      <c r="PD21" s="51">
        <v>6</v>
      </c>
      <c r="PE21" s="75">
        <v>1.9860315779020887E-4</v>
      </c>
      <c r="PF21" s="69"/>
      <c r="PG21" s="51">
        <v>14</v>
      </c>
      <c r="PH21" s="75">
        <v>4.6296296296296298E-4</v>
      </c>
      <c r="PI21" s="69"/>
      <c r="PJ21" s="51">
        <v>10</v>
      </c>
      <c r="PK21" s="75">
        <v>3.5153091714416282E-4</v>
      </c>
      <c r="PL21" s="69"/>
      <c r="PM21" s="51">
        <v>9</v>
      </c>
      <c r="PN21" s="75">
        <v>2.7178016004831645E-4</v>
      </c>
      <c r="PO21" s="69"/>
      <c r="PP21" s="51">
        <v>4</v>
      </c>
      <c r="PQ21" s="75">
        <v>1.5920398009950249E-4</v>
      </c>
      <c r="PR21" s="69"/>
      <c r="PS21" s="51">
        <v>6</v>
      </c>
      <c r="PT21" s="75">
        <v>2.1293963161443731E-4</v>
      </c>
      <c r="PU21" s="69"/>
      <c r="PV21" s="51">
        <v>3</v>
      </c>
      <c r="PW21" s="75">
        <v>1.0297600659046442E-4</v>
      </c>
      <c r="PX21" s="69"/>
      <c r="PY21" s="51">
        <v>2</v>
      </c>
      <c r="PZ21" s="75">
        <v>6.8313010212795028E-5</v>
      </c>
      <c r="QA21" s="69"/>
      <c r="QB21" s="51">
        <v>13</v>
      </c>
      <c r="QC21" s="75">
        <v>4.1307870738139873E-4</v>
      </c>
      <c r="QD21" s="69"/>
      <c r="QE21" s="51">
        <v>3</v>
      </c>
      <c r="QF21" s="75">
        <v>1.0137532524583516E-4</v>
      </c>
      <c r="QG21" s="69"/>
      <c r="QH21" s="51">
        <v>8</v>
      </c>
      <c r="QI21" s="75">
        <v>3.2651728500877517E-4</v>
      </c>
      <c r="QJ21" s="69"/>
      <c r="QK21" s="51">
        <v>1</v>
      </c>
      <c r="QL21" s="75">
        <v>3.4150672768253532E-5</v>
      </c>
      <c r="QM21" s="69"/>
      <c r="QN21" s="51">
        <v>8</v>
      </c>
      <c r="QO21" s="75">
        <v>2.6475162987722143E-4</v>
      </c>
      <c r="QP21" s="69"/>
      <c r="QQ21" s="51">
        <v>15</v>
      </c>
      <c r="QR21" s="75">
        <v>4.7332050108863717E-4</v>
      </c>
      <c r="QS21" s="69"/>
      <c r="QT21" s="51">
        <v>17</v>
      </c>
      <c r="QU21" s="75">
        <v>5.6172349986782972E-4</v>
      </c>
      <c r="QV21" s="69"/>
      <c r="QW21" s="51">
        <v>35</v>
      </c>
      <c r="QX21" s="75">
        <v>1.0365456376236451E-3</v>
      </c>
      <c r="QY21" s="69"/>
      <c r="QZ21" s="51">
        <v>8</v>
      </c>
      <c r="RA21" s="75">
        <v>2.5992592111248293E-4</v>
      </c>
      <c r="RB21" s="69"/>
      <c r="RC21" s="51">
        <v>3</v>
      </c>
      <c r="RD21" s="75">
        <v>1.0506776871081847E-4</v>
      </c>
      <c r="RE21" s="69"/>
      <c r="RF21" s="51">
        <v>21</v>
      </c>
      <c r="RG21" s="75">
        <v>6.9474311046415459E-4</v>
      </c>
      <c r="RH21" s="69"/>
      <c r="RI21" s="51">
        <v>2759</v>
      </c>
      <c r="RJ21" s="75">
        <v>0.10631574891140996</v>
      </c>
      <c r="RK21" s="69"/>
      <c r="RL21" s="51">
        <v>47</v>
      </c>
      <c r="RM21" s="75">
        <v>1.6780919737217938E-3</v>
      </c>
      <c r="RN21" s="69"/>
      <c r="RO21" s="51">
        <v>17</v>
      </c>
      <c r="RP21" s="75">
        <v>5.6932350971198925E-4</v>
      </c>
      <c r="RQ21" s="69"/>
      <c r="RR21" s="51">
        <v>57</v>
      </c>
      <c r="RS21" s="75">
        <v>2.0607375271149675E-3</v>
      </c>
      <c r="RT21" s="69"/>
      <c r="RU21" s="51">
        <v>11</v>
      </c>
      <c r="RV21" s="75">
        <v>4.3012434503792915E-4</v>
      </c>
      <c r="RW21" s="69"/>
      <c r="RX21" s="51">
        <v>24</v>
      </c>
      <c r="RY21" s="75">
        <v>8.9275750474277426E-4</v>
      </c>
      <c r="RZ21" s="69"/>
      <c r="SA21" s="51">
        <v>19</v>
      </c>
      <c r="SB21" s="75">
        <v>6.9008099371663093E-4</v>
      </c>
      <c r="SC21" s="69"/>
      <c r="SD21" s="51">
        <v>9</v>
      </c>
      <c r="SE21" s="75">
        <v>3.0032034169781102E-4</v>
      </c>
      <c r="SF21" s="69"/>
      <c r="SG21" s="51">
        <v>36</v>
      </c>
      <c r="SH21" s="75">
        <v>1.1955366631243359E-3</v>
      </c>
      <c r="SI21" s="69"/>
      <c r="SJ21" s="51">
        <v>31</v>
      </c>
      <c r="SK21" s="75">
        <v>1.0834236186348862E-3</v>
      </c>
      <c r="SL21" s="69"/>
      <c r="SM21" s="51">
        <v>12</v>
      </c>
      <c r="SN21" s="75">
        <v>4.51416318699921E-4</v>
      </c>
      <c r="SO21" s="69"/>
      <c r="SP21" s="51">
        <v>11</v>
      </c>
      <c r="SQ21" s="75">
        <v>4.1531375066072639E-4</v>
      </c>
      <c r="SR21" s="69"/>
      <c r="SS21" s="51">
        <v>9</v>
      </c>
      <c r="ST21" s="75">
        <v>3.5381530840901051E-4</v>
      </c>
      <c r="SU21" s="69"/>
      <c r="SV21" s="51">
        <v>59</v>
      </c>
      <c r="SW21" s="75">
        <v>2.110610288330829E-3</v>
      </c>
      <c r="SX21" s="69"/>
      <c r="SY21" s="51">
        <v>48</v>
      </c>
      <c r="SZ21" s="75">
        <v>1.6735234641935708E-3</v>
      </c>
      <c r="TA21" s="69"/>
      <c r="TB21" s="51">
        <v>26</v>
      </c>
      <c r="TC21" s="75">
        <v>9.1439825560948157E-4</v>
      </c>
      <c r="TD21" s="69"/>
      <c r="TE21" s="51">
        <v>48</v>
      </c>
      <c r="TF21" s="75">
        <v>1.9291053773812395E-3</v>
      </c>
      <c r="TG21" s="69"/>
      <c r="TH21" s="51">
        <v>54</v>
      </c>
      <c r="TI21" s="75">
        <v>2.114247680200462E-3</v>
      </c>
      <c r="TJ21" s="69"/>
      <c r="TK21" s="51">
        <v>163</v>
      </c>
      <c r="TL21" s="75">
        <v>6.4919547554564286E-3</v>
      </c>
      <c r="TM21" s="69"/>
      <c r="TN21" s="51">
        <v>15</v>
      </c>
      <c r="TO21" s="75">
        <v>5.9578186440004761E-4</v>
      </c>
      <c r="TP21" s="69"/>
      <c r="TQ21" s="51">
        <v>10</v>
      </c>
      <c r="TR21" s="75">
        <v>3.4880881788691616E-4</v>
      </c>
      <c r="TS21" s="69"/>
      <c r="TT21" s="51">
        <v>7</v>
      </c>
      <c r="TU21" s="75">
        <v>2.3206471290279803E-4</v>
      </c>
      <c r="TV21" s="69"/>
      <c r="TW21" s="51">
        <v>12</v>
      </c>
      <c r="TX21" s="75">
        <v>4.093188252549715E-4</v>
      </c>
      <c r="TY21" s="69"/>
      <c r="TZ21" s="51">
        <v>22</v>
      </c>
      <c r="UA21" s="75">
        <v>7.9185113198718636E-4</v>
      </c>
      <c r="UB21" s="69"/>
      <c r="UC21" s="51">
        <v>11</v>
      </c>
      <c r="UD21" s="75">
        <v>4.6046297459081584E-4</v>
      </c>
      <c r="UE21" s="69"/>
      <c r="UF21" s="51">
        <v>11</v>
      </c>
      <c r="UG21" s="75">
        <v>4.3473105955815517E-4</v>
      </c>
      <c r="UH21" s="69"/>
      <c r="UI21" s="51">
        <v>17</v>
      </c>
      <c r="UJ21" s="75">
        <v>6.4685514249838288E-4</v>
      </c>
      <c r="UK21" s="69"/>
      <c r="UL21" s="51">
        <v>25</v>
      </c>
      <c r="UM21" s="75">
        <v>9.334976289160226E-4</v>
      </c>
      <c r="UN21" s="69"/>
      <c r="UO21" s="50"/>
      <c r="UP21" s="75">
        <v>0</v>
      </c>
      <c r="UQ21" s="69"/>
      <c r="UR21" s="50"/>
      <c r="US21" s="75">
        <v>0</v>
      </c>
      <c r="UT21" s="69"/>
      <c r="UU21" s="50"/>
      <c r="UV21" s="75">
        <v>0</v>
      </c>
      <c r="UW21" s="69"/>
      <c r="UX21" s="50"/>
      <c r="UY21" s="75">
        <v>0</v>
      </c>
      <c r="UZ21" s="69"/>
      <c r="VA21" s="50"/>
      <c r="VB21" s="75">
        <v>0</v>
      </c>
      <c r="VC21" s="69"/>
      <c r="VD21" s="50"/>
      <c r="VE21" s="75">
        <v>0</v>
      </c>
      <c r="VF21" s="69"/>
      <c r="VG21" s="50"/>
      <c r="VH21" s="75">
        <v>0</v>
      </c>
      <c r="VI21" s="69"/>
      <c r="VJ21" s="50"/>
      <c r="VK21" s="75">
        <v>0</v>
      </c>
      <c r="VL21" s="69"/>
      <c r="VM21" s="50"/>
      <c r="VN21" s="75">
        <v>0</v>
      </c>
      <c r="VO21" s="69"/>
      <c r="VP21" s="50"/>
      <c r="VQ21" s="75">
        <v>0</v>
      </c>
      <c r="VR21" s="69"/>
      <c r="VS21" s="50"/>
      <c r="VT21" s="75">
        <v>0</v>
      </c>
      <c r="VU21" s="69"/>
      <c r="VV21" s="50"/>
      <c r="VW21" s="75">
        <v>0</v>
      </c>
      <c r="VX21" s="69"/>
      <c r="VY21" s="50"/>
      <c r="VZ21" s="75">
        <v>0</v>
      </c>
      <c r="WA21" s="69"/>
      <c r="WB21" s="50"/>
      <c r="WC21" s="75">
        <v>0</v>
      </c>
      <c r="WD21" s="69"/>
      <c r="WE21" s="50"/>
      <c r="WF21" s="75">
        <v>0</v>
      </c>
      <c r="WG21" s="69"/>
      <c r="WH21" s="50"/>
      <c r="WI21" s="75">
        <v>0</v>
      </c>
      <c r="WJ21" s="69"/>
      <c r="WK21" s="50"/>
      <c r="WL21" s="75">
        <v>0</v>
      </c>
      <c r="WM21" s="69"/>
      <c r="WN21" s="50"/>
      <c r="WO21" s="75">
        <v>0</v>
      </c>
      <c r="WP21" s="69"/>
      <c r="WQ21" s="50"/>
      <c r="WR21" s="75">
        <v>0</v>
      </c>
      <c r="WS21" s="69"/>
      <c r="WT21" s="50"/>
      <c r="WU21" s="75">
        <v>0</v>
      </c>
      <c r="WV21" s="69"/>
      <c r="WW21" s="50"/>
      <c r="WX21" s="75">
        <v>0</v>
      </c>
      <c r="WY21" s="69"/>
      <c r="WZ21" s="50"/>
      <c r="XA21" s="75">
        <v>0</v>
      </c>
      <c r="XB21" s="69"/>
      <c r="XC21" s="50"/>
      <c r="XD21" s="75">
        <v>0</v>
      </c>
      <c r="XE21" s="69"/>
      <c r="XF21" s="50"/>
      <c r="XG21" s="75">
        <v>0</v>
      </c>
      <c r="XH21" s="69"/>
      <c r="XI21" s="50"/>
      <c r="XJ21" s="75">
        <v>0</v>
      </c>
      <c r="XK21" s="69"/>
      <c r="XL21" s="50"/>
      <c r="XM21" s="75">
        <v>0</v>
      </c>
      <c r="XN21" s="69"/>
      <c r="XO21" s="50"/>
      <c r="XP21" s="75">
        <v>0</v>
      </c>
      <c r="XQ21" s="69"/>
      <c r="XR21" s="50"/>
      <c r="XS21" s="75">
        <v>0</v>
      </c>
      <c r="XT21" s="69"/>
      <c r="XU21" s="50"/>
      <c r="XV21" s="75">
        <v>0</v>
      </c>
      <c r="XW21" s="69"/>
      <c r="XX21" s="50"/>
      <c r="XY21" s="75">
        <v>0</v>
      </c>
      <c r="XZ21" s="69"/>
      <c r="YA21" s="50"/>
      <c r="YB21" s="75">
        <v>0</v>
      </c>
      <c r="YC21" s="69"/>
      <c r="YD21" s="50"/>
      <c r="YE21" s="75">
        <v>0</v>
      </c>
      <c r="YF21" s="69"/>
      <c r="YG21" s="50"/>
      <c r="YH21" s="75">
        <v>0</v>
      </c>
      <c r="YI21" s="69"/>
      <c r="YJ21" s="50"/>
      <c r="YK21" s="75">
        <v>0</v>
      </c>
      <c r="YL21" s="69"/>
      <c r="YM21" s="50"/>
      <c r="YN21" s="75">
        <v>0</v>
      </c>
      <c r="YO21" s="69"/>
      <c r="YP21" s="50"/>
      <c r="YQ21" s="75">
        <v>0</v>
      </c>
      <c r="YR21" s="69"/>
      <c r="YS21" s="50"/>
      <c r="YT21" s="75">
        <v>0</v>
      </c>
      <c r="YU21" s="69"/>
      <c r="YV21" s="50"/>
      <c r="YW21" s="75">
        <v>0</v>
      </c>
      <c r="YX21" s="69"/>
      <c r="YY21" s="50"/>
      <c r="YZ21" s="75">
        <v>0</v>
      </c>
      <c r="ZA21" s="69"/>
      <c r="ZB21" s="50"/>
      <c r="ZC21" s="75">
        <v>0</v>
      </c>
      <c r="ZD21" s="69"/>
      <c r="ZE21" s="50"/>
      <c r="ZF21" s="75">
        <v>0</v>
      </c>
      <c r="ZG21" s="69"/>
      <c r="ZH21" s="50"/>
      <c r="ZI21" s="75">
        <v>0</v>
      </c>
      <c r="ZJ21" s="69"/>
      <c r="ZK21" s="50"/>
      <c r="ZL21" s="75">
        <v>0</v>
      </c>
      <c r="ZM21" s="69"/>
      <c r="ZN21" s="50"/>
      <c r="ZO21" s="75">
        <v>0</v>
      </c>
      <c r="ZP21" s="69"/>
      <c r="ZQ21" s="50"/>
      <c r="ZR21" s="75">
        <v>0</v>
      </c>
      <c r="ZS21" s="69"/>
      <c r="ZT21" s="50"/>
      <c r="ZU21" s="75">
        <v>0</v>
      </c>
      <c r="ZV21" s="69"/>
      <c r="ZW21" s="50"/>
      <c r="ZX21" s="75">
        <v>0</v>
      </c>
      <c r="ZY21" s="69"/>
      <c r="ZZ21" s="50"/>
      <c r="AAA21" s="75">
        <v>0</v>
      </c>
      <c r="AAB21" s="69"/>
      <c r="AAC21" s="50"/>
      <c r="AAD21" s="75">
        <v>0</v>
      </c>
      <c r="AAE21" s="69"/>
      <c r="AAF21" s="50"/>
      <c r="AAG21" s="75">
        <v>0</v>
      </c>
      <c r="AAH21" s="69"/>
      <c r="AAI21" s="50"/>
      <c r="AAJ21" s="75">
        <v>0</v>
      </c>
      <c r="AAK21" s="69"/>
      <c r="AAL21" s="50"/>
      <c r="AAM21" s="75">
        <v>0</v>
      </c>
      <c r="AAN21" s="69"/>
      <c r="AAO21" s="50"/>
      <c r="AAP21" s="75">
        <v>0</v>
      </c>
      <c r="AAQ21" s="69"/>
      <c r="AAR21" s="50"/>
      <c r="AAS21" s="75">
        <v>0</v>
      </c>
      <c r="AAT21" s="69"/>
      <c r="AAU21" s="50"/>
      <c r="AAV21" s="75">
        <v>0</v>
      </c>
      <c r="AAW21" s="69"/>
      <c r="AAX21" s="50"/>
      <c r="AAY21" s="75">
        <v>0</v>
      </c>
      <c r="AAZ21" s="69"/>
      <c r="ABA21" s="50"/>
      <c r="ABB21" s="75">
        <v>0</v>
      </c>
      <c r="ABC21" s="69"/>
      <c r="ABD21" s="50"/>
      <c r="ABE21" s="75">
        <v>0</v>
      </c>
      <c r="ABF21" s="69"/>
      <c r="ABG21" s="50"/>
      <c r="ABH21" s="75">
        <v>0</v>
      </c>
      <c r="ABI21" s="69"/>
      <c r="ABJ21" s="50"/>
      <c r="ABK21" s="75">
        <v>0</v>
      </c>
      <c r="ABL21" s="69"/>
      <c r="ABM21" s="50"/>
      <c r="ABN21" s="75">
        <v>0</v>
      </c>
      <c r="ABO21" s="69"/>
      <c r="ABP21" s="50"/>
      <c r="ABQ21" s="75">
        <v>0</v>
      </c>
      <c r="ABR21" s="69"/>
      <c r="ABS21" s="50"/>
      <c r="ABT21" s="75">
        <v>0</v>
      </c>
      <c r="ABU21" s="69"/>
      <c r="ABV21" s="50"/>
      <c r="ABW21" s="75">
        <v>0</v>
      </c>
      <c r="ABX21" s="69"/>
      <c r="ABY21" s="50"/>
      <c r="ABZ21" s="75">
        <v>0</v>
      </c>
      <c r="ACA21" s="69"/>
      <c r="ACB21" s="50"/>
      <c r="ACC21" s="75">
        <v>0</v>
      </c>
      <c r="ACD21" s="69"/>
      <c r="ACE21" s="50"/>
      <c r="ACF21" s="75">
        <v>0</v>
      </c>
      <c r="ACG21" s="69"/>
      <c r="ACH21" s="50"/>
      <c r="ACI21" s="75">
        <v>0</v>
      </c>
      <c r="ACJ21" s="69"/>
      <c r="ACK21" s="50"/>
      <c r="ACL21" s="75">
        <v>0</v>
      </c>
      <c r="ACM21" s="69"/>
      <c r="ACN21" s="50"/>
      <c r="ACO21" s="75">
        <v>0</v>
      </c>
      <c r="ACP21" s="69"/>
      <c r="ACQ21" s="50"/>
      <c r="ACR21" s="75">
        <v>0</v>
      </c>
      <c r="ACS21" s="69"/>
      <c r="ACT21" s="50"/>
      <c r="ACU21" s="75">
        <v>0</v>
      </c>
      <c r="ACV21" s="69"/>
      <c r="ACW21" s="50"/>
      <c r="ACX21" s="75">
        <v>0</v>
      </c>
      <c r="ACY21" s="69"/>
      <c r="ACZ21" s="50"/>
      <c r="ADA21" s="75">
        <v>0</v>
      </c>
      <c r="ADB21" s="69"/>
      <c r="ADC21" s="50"/>
      <c r="ADD21" s="75">
        <v>0</v>
      </c>
      <c r="ADE21" s="69"/>
      <c r="ADF21" s="50"/>
      <c r="ADG21" s="75">
        <v>0</v>
      </c>
      <c r="ADH21" s="69"/>
      <c r="ADI21" s="50"/>
      <c r="ADJ21" s="75">
        <v>0</v>
      </c>
      <c r="ADK21" s="69"/>
      <c r="ADL21" s="50"/>
      <c r="ADM21" s="75">
        <v>0</v>
      </c>
      <c r="ADN21" s="69"/>
      <c r="ADO21" s="50"/>
      <c r="ADP21" s="75">
        <v>0</v>
      </c>
      <c r="ADQ21" s="69"/>
      <c r="ADR21" s="50"/>
      <c r="ADS21" s="75">
        <v>0</v>
      </c>
      <c r="ADT21" s="69"/>
      <c r="ADU21" s="50"/>
      <c r="ADV21" s="75">
        <v>0</v>
      </c>
      <c r="ADW21" s="69"/>
      <c r="ADX21" s="50"/>
      <c r="ADY21" s="75">
        <v>0</v>
      </c>
      <c r="ADZ21" s="69"/>
      <c r="AEA21" s="50"/>
      <c r="AEB21" s="75">
        <v>0</v>
      </c>
      <c r="AEC21" s="69"/>
      <c r="AED21" s="50"/>
      <c r="AEE21" s="75">
        <v>0</v>
      </c>
      <c r="AEF21" s="69"/>
      <c r="AEG21" s="50"/>
      <c r="AEH21" s="75">
        <v>0</v>
      </c>
      <c r="AEI21" s="69"/>
      <c r="AEJ21" s="50"/>
      <c r="AEK21" s="75">
        <v>0</v>
      </c>
      <c r="AEL21" s="69"/>
      <c r="AEM21" s="50"/>
      <c r="AEN21" s="75">
        <v>0</v>
      </c>
      <c r="AEO21" s="69"/>
      <c r="AEP21" s="50"/>
      <c r="AEQ21" s="75">
        <v>0</v>
      </c>
      <c r="AER21" s="69"/>
      <c r="AES21" s="50"/>
      <c r="AET21" s="75">
        <v>0</v>
      </c>
      <c r="AEU21" s="69"/>
      <c r="AEV21" s="50"/>
      <c r="AEW21" s="75">
        <v>0</v>
      </c>
      <c r="AEX21" s="69"/>
      <c r="AEY21" s="50"/>
      <c r="AEZ21" s="75">
        <v>0</v>
      </c>
      <c r="AFA21" s="69"/>
      <c r="AFB21" s="50"/>
      <c r="AFC21" s="75">
        <v>0</v>
      </c>
      <c r="AFD21" s="69"/>
      <c r="AFE21" s="50"/>
      <c r="AFF21" s="75">
        <v>0</v>
      </c>
      <c r="AFG21" s="69"/>
      <c r="AFH21" s="50"/>
      <c r="AFI21" s="75">
        <v>0</v>
      </c>
      <c r="AFJ21" s="69"/>
      <c r="AFK21" s="50"/>
      <c r="AFL21" s="75">
        <v>0</v>
      </c>
      <c r="AFM21" s="69"/>
      <c r="AFN21" s="50"/>
      <c r="AFO21" s="75">
        <v>0</v>
      </c>
      <c r="AFP21" s="69"/>
      <c r="AFQ21" s="50"/>
      <c r="AFR21" s="75">
        <v>0</v>
      </c>
      <c r="AFS21" s="69"/>
      <c r="AFT21" s="50"/>
      <c r="AFU21" s="75">
        <v>0</v>
      </c>
      <c r="AFV21" s="69"/>
      <c r="AFW21" s="50"/>
      <c r="AFX21" s="75">
        <v>0</v>
      </c>
      <c r="AFY21" s="69"/>
      <c r="AFZ21" s="50"/>
      <c r="AGA21" s="75">
        <v>0</v>
      </c>
      <c r="AGB21" s="69"/>
      <c r="AGC21" s="50"/>
      <c r="AGD21" s="75">
        <v>0</v>
      </c>
      <c r="AGE21" s="69"/>
      <c r="AGF21" s="50"/>
      <c r="AGG21" s="75">
        <v>0</v>
      </c>
      <c r="AGH21" s="69"/>
      <c r="AGI21" s="50"/>
      <c r="AGJ21" s="75">
        <v>0</v>
      </c>
      <c r="AGK21" s="69"/>
      <c r="AGL21" s="50"/>
      <c r="AGM21" s="75">
        <v>0</v>
      </c>
      <c r="AGN21" s="69"/>
      <c r="AGO21" s="50"/>
      <c r="AGP21" s="75">
        <v>0</v>
      </c>
      <c r="AGQ21" s="69"/>
      <c r="AGR21" s="50"/>
      <c r="AGS21" s="75">
        <v>0</v>
      </c>
      <c r="AGT21" s="69"/>
      <c r="AGU21" s="50"/>
      <c r="AGV21" s="75">
        <v>0</v>
      </c>
      <c r="AGW21" s="69"/>
      <c r="AGX21" s="50"/>
      <c r="AGY21" s="75">
        <v>0</v>
      </c>
      <c r="AGZ21" s="69"/>
      <c r="AHA21" s="50"/>
      <c r="AHB21" s="75">
        <v>0</v>
      </c>
      <c r="AHC21" s="69"/>
      <c r="AHD21" s="50"/>
      <c r="AHE21" s="75">
        <v>0</v>
      </c>
      <c r="AHF21" s="69"/>
      <c r="AHG21" s="50"/>
      <c r="AHH21" s="75">
        <v>0</v>
      </c>
      <c r="AHI21" s="69"/>
      <c r="AHJ21" s="50"/>
      <c r="AHK21" s="75">
        <v>0</v>
      </c>
      <c r="AHL21" s="69"/>
      <c r="AHM21" s="50"/>
      <c r="AHN21" s="75">
        <v>0</v>
      </c>
      <c r="AHO21" s="69"/>
      <c r="AHP21" s="50"/>
      <c r="AHQ21" s="75">
        <v>0</v>
      </c>
      <c r="AHR21" s="69"/>
      <c r="AHS21" s="84">
        <f t="shared" si="0"/>
        <v>0</v>
      </c>
      <c r="AHT21" s="41">
        <v>4201</v>
      </c>
      <c r="AHU21" s="29">
        <v>4601</v>
      </c>
      <c r="AHV21" s="78">
        <f t="shared" si="1"/>
        <v>8802</v>
      </c>
      <c r="AHW21" s="80"/>
      <c r="AHX21" s="2" t="str">
        <f t="shared" si="2"/>
        <v/>
      </c>
      <c r="AHY21" s="2"/>
      <c r="AHZ21" s="81" t="str">
        <f t="shared" si="3"/>
        <v/>
      </c>
      <c r="AIA21" s="2" t="str">
        <f t="shared" si="4"/>
        <v/>
      </c>
      <c r="AIB21" s="81" t="str">
        <f t="shared" si="5"/>
        <v/>
      </c>
      <c r="AIC21" s="2" t="str">
        <f t="shared" si="6"/>
        <v/>
      </c>
      <c r="AID21" s="2" t="str">
        <f t="shared" si="7"/>
        <v/>
      </c>
      <c r="AIE21" s="35" t="str">
        <f t="shared" si="8"/>
        <v/>
      </c>
    </row>
    <row r="22" spans="1:916" ht="15" customHeight="1" x14ac:dyDescent="0.2">
      <c r="A22" s="3" t="s">
        <v>378</v>
      </c>
      <c r="B22" s="53" t="s">
        <v>436</v>
      </c>
      <c r="C22" s="51">
        <v>34</v>
      </c>
      <c r="D22" s="75">
        <v>1.2364985271120486E-3</v>
      </c>
      <c r="E22" s="68"/>
      <c r="F22" s="51">
        <v>51</v>
      </c>
      <c r="G22" s="75">
        <v>1.7112945439903362E-3</v>
      </c>
      <c r="H22" s="68"/>
      <c r="I22" s="51">
        <v>246</v>
      </c>
      <c r="J22" s="75">
        <v>7.7137750462512936E-3</v>
      </c>
      <c r="K22" s="68"/>
      <c r="L22" s="51">
        <v>50</v>
      </c>
      <c r="M22" s="75">
        <v>1.6727443043056439E-3</v>
      </c>
      <c r="N22" s="68"/>
      <c r="O22" s="51">
        <v>113</v>
      </c>
      <c r="P22" s="75">
        <v>4.0290950581188048E-3</v>
      </c>
      <c r="Q22" s="68"/>
      <c r="R22" s="51">
        <v>300</v>
      </c>
      <c r="S22" s="75">
        <v>1.1131312381729807E-2</v>
      </c>
      <c r="T22" s="68"/>
      <c r="U22" s="51">
        <v>155</v>
      </c>
      <c r="V22" s="75">
        <v>5.9280223352583469E-3</v>
      </c>
      <c r="W22" s="68"/>
      <c r="X22" s="51">
        <v>69</v>
      </c>
      <c r="Y22" s="75">
        <v>2.7845036319612592E-3</v>
      </c>
      <c r="Z22" s="68"/>
      <c r="AA22" s="51">
        <v>213</v>
      </c>
      <c r="AB22" s="75">
        <v>8.2236207096251113E-3</v>
      </c>
      <c r="AC22" s="68"/>
      <c r="AD22" s="51">
        <v>242</v>
      </c>
      <c r="AE22" s="75">
        <v>9.6222664015904579E-3</v>
      </c>
      <c r="AF22" s="68"/>
      <c r="AG22" s="51">
        <v>351</v>
      </c>
      <c r="AH22" s="75">
        <v>1.3775510204081633E-2</v>
      </c>
      <c r="AI22" s="68"/>
      <c r="AJ22" s="51">
        <v>445</v>
      </c>
      <c r="AK22" s="75">
        <v>1.6176524046675633E-2</v>
      </c>
      <c r="AL22" s="68"/>
      <c r="AM22" s="51">
        <v>392</v>
      </c>
      <c r="AN22" s="75">
        <v>1.428207090028054E-2</v>
      </c>
      <c r="AO22" s="68"/>
      <c r="AP22" s="51">
        <v>455</v>
      </c>
      <c r="AQ22" s="75">
        <v>1.7024620220010476E-2</v>
      </c>
      <c r="AR22" s="68"/>
      <c r="AS22" s="51">
        <v>396</v>
      </c>
      <c r="AT22" s="75">
        <v>1.5237802062490381E-2</v>
      </c>
      <c r="AU22" s="69"/>
      <c r="AV22" s="51">
        <v>309</v>
      </c>
      <c r="AW22" s="75">
        <v>1.3128823929299796E-2</v>
      </c>
      <c r="AX22" s="68"/>
      <c r="AY22" s="51">
        <v>394</v>
      </c>
      <c r="AZ22" s="75">
        <v>1.6128372016865202E-2</v>
      </c>
      <c r="BA22" s="68"/>
      <c r="BB22" s="51">
        <v>364</v>
      </c>
      <c r="BC22" s="75">
        <v>1.4010238251029599E-2</v>
      </c>
      <c r="BD22" s="68"/>
      <c r="BE22" s="51">
        <v>626</v>
      </c>
      <c r="BF22" s="75">
        <v>2.5139552628408498E-2</v>
      </c>
      <c r="BG22" s="68"/>
      <c r="BH22" s="51">
        <v>429</v>
      </c>
      <c r="BI22" s="75">
        <v>1.8469089030480456E-2</v>
      </c>
      <c r="BJ22" s="68"/>
      <c r="BK22" s="51">
        <v>1447</v>
      </c>
      <c r="BL22" s="75">
        <v>6.6639034724141108E-2</v>
      </c>
      <c r="BM22" s="68"/>
      <c r="BN22" s="51">
        <v>1045</v>
      </c>
      <c r="BO22" s="75">
        <v>4.2613057130041189E-2</v>
      </c>
      <c r="BP22" s="68"/>
      <c r="BQ22" s="51">
        <v>782</v>
      </c>
      <c r="BR22" s="75">
        <v>3.6175232455937456E-2</v>
      </c>
      <c r="BS22" s="68"/>
      <c r="BT22" s="51">
        <v>706</v>
      </c>
      <c r="BU22" s="75">
        <v>3.4017538787703576E-2</v>
      </c>
      <c r="BV22" s="68"/>
      <c r="BW22" s="51">
        <v>1596</v>
      </c>
      <c r="BX22" s="75">
        <v>8.2420987399297665E-2</v>
      </c>
      <c r="BY22" s="68"/>
      <c r="BZ22" s="51">
        <v>1782</v>
      </c>
      <c r="CA22" s="75">
        <v>9.3513853904282115E-2</v>
      </c>
      <c r="CB22" s="68"/>
      <c r="CC22" s="51">
        <v>1999</v>
      </c>
      <c r="CD22" s="75">
        <v>0.1033662547184446</v>
      </c>
      <c r="CE22" s="68"/>
      <c r="CF22" s="51">
        <v>1756</v>
      </c>
      <c r="CG22" s="75">
        <v>8.4143945565192391E-2</v>
      </c>
      <c r="CH22" s="68"/>
      <c r="CI22" s="51">
        <v>1136</v>
      </c>
      <c r="CJ22" s="75">
        <v>5.1171171171171169E-2</v>
      </c>
      <c r="CK22" s="68"/>
      <c r="CL22" s="51">
        <v>1572</v>
      </c>
      <c r="CM22" s="75">
        <v>6.8214363202430031E-2</v>
      </c>
      <c r="CN22" s="68"/>
      <c r="CO22" s="51">
        <v>423</v>
      </c>
      <c r="CP22" s="75">
        <v>1.7973231357552581E-2</v>
      </c>
      <c r="CQ22" s="68"/>
      <c r="CR22" s="51">
        <v>816</v>
      </c>
      <c r="CS22" s="75">
        <v>3.5105833763551884E-2</v>
      </c>
      <c r="CT22" s="68"/>
      <c r="CU22" s="51">
        <v>674</v>
      </c>
      <c r="CV22" s="75">
        <v>3.2108999094850176E-2</v>
      </c>
      <c r="CW22" s="68"/>
      <c r="CX22" s="51">
        <v>1545</v>
      </c>
      <c r="CY22" s="75">
        <v>7.130659528314949E-2</v>
      </c>
      <c r="CZ22" s="68"/>
      <c r="DA22" s="51">
        <v>821</v>
      </c>
      <c r="DB22" s="75">
        <v>4.081734115541414E-2</v>
      </c>
      <c r="DC22" s="68"/>
      <c r="DD22" s="51">
        <v>1647</v>
      </c>
      <c r="DE22" s="75">
        <v>7.732031360030045E-2</v>
      </c>
      <c r="DF22" s="73"/>
      <c r="DG22" s="51">
        <v>2734</v>
      </c>
      <c r="DH22" s="75">
        <v>0.12722788403369165</v>
      </c>
      <c r="DI22" s="68"/>
      <c r="DJ22" s="51">
        <v>145</v>
      </c>
      <c r="DK22" s="75">
        <v>5.3614346459604362E-3</v>
      </c>
      <c r="DL22" s="68"/>
      <c r="DM22" s="51">
        <v>178</v>
      </c>
      <c r="DN22" s="75">
        <v>5.431300155615903E-3</v>
      </c>
      <c r="DO22" s="68"/>
      <c r="DP22" s="51">
        <v>263</v>
      </c>
      <c r="DQ22" s="75">
        <v>9.4730396570975751E-3</v>
      </c>
      <c r="DR22" s="68"/>
      <c r="DS22" s="51">
        <v>294</v>
      </c>
      <c r="DT22" s="75">
        <v>1.1144384215912968E-2</v>
      </c>
      <c r="DU22" s="68"/>
      <c r="DV22" s="51">
        <v>312</v>
      </c>
      <c r="DW22" s="75">
        <v>1.2490492013291164E-2</v>
      </c>
      <c r="DX22" s="68"/>
      <c r="DY22" s="51">
        <v>366</v>
      </c>
      <c r="DZ22" s="75">
        <v>1.4293524955088651E-2</v>
      </c>
      <c r="EA22" s="68"/>
      <c r="EB22" s="51">
        <v>362</v>
      </c>
      <c r="EC22" s="75">
        <v>1.3602885916128063E-2</v>
      </c>
      <c r="ED22" s="68"/>
      <c r="EE22" s="51">
        <v>485</v>
      </c>
      <c r="EF22" s="75">
        <v>1.8449482653682289E-2</v>
      </c>
      <c r="EG22" s="68"/>
      <c r="EH22" s="51">
        <v>385</v>
      </c>
      <c r="EI22" s="75">
        <v>1.5346593853390203E-2</v>
      </c>
      <c r="EJ22" s="68"/>
      <c r="EK22" s="51">
        <v>380</v>
      </c>
      <c r="EL22" s="75">
        <v>1.5153932046578401E-2</v>
      </c>
      <c r="EM22" s="68"/>
      <c r="EN22" s="51">
        <v>716</v>
      </c>
      <c r="EO22" s="75">
        <v>2.903134249685764E-2</v>
      </c>
      <c r="EP22" s="68"/>
      <c r="EQ22" s="51">
        <v>1048</v>
      </c>
      <c r="ER22" s="75">
        <v>4.7105357784969437E-2</v>
      </c>
      <c r="ES22" s="68"/>
      <c r="ET22" s="51">
        <v>808</v>
      </c>
      <c r="EU22" s="75">
        <v>3.1822299239888149E-2</v>
      </c>
      <c r="EV22" s="68"/>
      <c r="EW22" s="51">
        <v>225</v>
      </c>
      <c r="EX22" s="75">
        <v>8.7392216266604528E-3</v>
      </c>
      <c r="EY22" s="68"/>
      <c r="EZ22" s="51">
        <v>361</v>
      </c>
      <c r="FA22" s="75">
        <v>1.5430647574268005E-2</v>
      </c>
      <c r="FB22" s="68"/>
      <c r="FC22" s="51">
        <v>263</v>
      </c>
      <c r="FD22" s="75">
        <v>1.1143595610355493E-2</v>
      </c>
      <c r="FE22" s="68"/>
      <c r="FF22" s="51">
        <v>109</v>
      </c>
      <c r="FG22" s="75">
        <v>3.6753548909195131E-3</v>
      </c>
      <c r="FH22" s="68"/>
      <c r="FI22" s="51">
        <v>135</v>
      </c>
      <c r="FJ22" s="75">
        <v>4.5697650802247651E-3</v>
      </c>
      <c r="FK22" s="68"/>
      <c r="FL22" s="51">
        <v>219</v>
      </c>
      <c r="FM22" s="75">
        <v>8.5825136183720653E-3</v>
      </c>
      <c r="FN22" s="68"/>
      <c r="FO22" s="51">
        <v>131</v>
      </c>
      <c r="FP22" s="75">
        <v>4.8897017655182709E-3</v>
      </c>
      <c r="FQ22" s="68"/>
      <c r="FR22" s="51">
        <v>221</v>
      </c>
      <c r="FS22" s="75">
        <v>8.2861535000562404E-3</v>
      </c>
      <c r="FT22" s="68"/>
      <c r="FU22" s="51">
        <v>228</v>
      </c>
      <c r="FV22" s="75">
        <v>8.9799133517132722E-3</v>
      </c>
      <c r="FW22" s="68"/>
      <c r="FX22" s="51">
        <v>109</v>
      </c>
      <c r="FY22" s="75">
        <v>4.2553191489361703E-3</v>
      </c>
      <c r="FZ22" s="68"/>
      <c r="GA22" s="51">
        <v>102</v>
      </c>
      <c r="GB22" s="75">
        <v>3.654735031710201E-3</v>
      </c>
      <c r="GC22" s="68"/>
      <c r="GD22" s="51">
        <v>120</v>
      </c>
      <c r="GE22" s="75">
        <v>4.1156497582055763E-3</v>
      </c>
      <c r="GF22" s="68"/>
      <c r="GG22" s="51">
        <v>139</v>
      </c>
      <c r="GH22" s="75">
        <v>5.4659850570192682E-3</v>
      </c>
      <c r="GI22" s="68"/>
      <c r="GJ22" s="51">
        <v>320</v>
      </c>
      <c r="GK22" s="75">
        <v>1.2226340121499256E-2</v>
      </c>
      <c r="GL22" s="68"/>
      <c r="GM22" s="44">
        <v>277</v>
      </c>
      <c r="GN22" s="75">
        <v>1.1017859273696353E-2</v>
      </c>
      <c r="GO22" s="73"/>
      <c r="GP22" s="51">
        <v>252</v>
      </c>
      <c r="GQ22" s="75">
        <v>9.1175512862259854E-3</v>
      </c>
      <c r="GR22" s="68"/>
      <c r="GS22" s="51">
        <v>285</v>
      </c>
      <c r="GT22" s="75">
        <v>1.0136937577805443E-2</v>
      </c>
      <c r="GU22" s="68"/>
      <c r="GV22" s="51">
        <v>116</v>
      </c>
      <c r="GW22" s="75">
        <v>3.8833651367547119E-3</v>
      </c>
      <c r="GX22" s="68"/>
      <c r="GY22" s="51">
        <v>219</v>
      </c>
      <c r="GZ22" s="75">
        <v>7.359118249941194E-3</v>
      </c>
      <c r="HA22" s="68"/>
      <c r="HB22" s="51">
        <v>200</v>
      </c>
      <c r="HC22" s="75">
        <v>8.0667930464243948E-3</v>
      </c>
      <c r="HD22" s="68"/>
      <c r="HE22" s="51">
        <v>145</v>
      </c>
      <c r="HF22" s="75">
        <v>5.4157018002539779E-3</v>
      </c>
      <c r="HG22" s="68"/>
      <c r="HH22" s="51">
        <v>257</v>
      </c>
      <c r="HI22" s="75">
        <v>9.6110695587135371E-3</v>
      </c>
      <c r="HJ22" s="68"/>
      <c r="HK22" s="51">
        <v>154</v>
      </c>
      <c r="HL22" s="75">
        <v>5.1517077576690197E-3</v>
      </c>
      <c r="HM22" s="68"/>
      <c r="HN22" s="51">
        <v>393</v>
      </c>
      <c r="HO22" s="75">
        <v>1.3005923817718503E-2</v>
      </c>
      <c r="HP22" s="68"/>
      <c r="HQ22" s="51">
        <v>262</v>
      </c>
      <c r="HR22" s="75">
        <v>1.0956841753094681E-2</v>
      </c>
      <c r="HS22" s="68"/>
      <c r="HT22" s="51">
        <v>121</v>
      </c>
      <c r="HU22" s="75">
        <v>3.9618872990406341E-3</v>
      </c>
      <c r="HV22" s="68"/>
      <c r="HW22" s="51">
        <v>334</v>
      </c>
      <c r="HX22" s="75">
        <v>1.499573474610515E-2</v>
      </c>
      <c r="HY22" s="68"/>
      <c r="HZ22" s="51">
        <v>258</v>
      </c>
      <c r="IA22" s="75">
        <v>1.0632160224181984E-2</v>
      </c>
      <c r="IB22" s="68"/>
      <c r="IC22" s="51">
        <v>143</v>
      </c>
      <c r="ID22" s="75">
        <v>6.1563630101601511E-3</v>
      </c>
      <c r="IE22" s="68"/>
      <c r="IF22" s="51">
        <v>82</v>
      </c>
      <c r="IG22" s="75">
        <v>2.5254858480396685E-3</v>
      </c>
      <c r="IH22" s="68"/>
      <c r="II22" s="51">
        <v>115</v>
      </c>
      <c r="IJ22" s="75">
        <v>3.4885484604883967E-3</v>
      </c>
      <c r="IK22" s="68"/>
      <c r="IL22" s="51">
        <v>113</v>
      </c>
      <c r="IM22" s="75">
        <v>4.1440516356168406E-3</v>
      </c>
      <c r="IN22" s="68"/>
      <c r="IO22" s="51">
        <v>98</v>
      </c>
      <c r="IP22" s="75">
        <v>3.3498547256879166E-3</v>
      </c>
      <c r="IQ22" s="68"/>
      <c r="IR22" s="51">
        <v>218</v>
      </c>
      <c r="IS22" s="75">
        <v>7.7762716701148607E-3</v>
      </c>
      <c r="IT22" s="68"/>
      <c r="IU22" s="51">
        <v>144</v>
      </c>
      <c r="IV22" s="75">
        <v>5.0581334082686431E-3</v>
      </c>
      <c r="IW22" s="68"/>
      <c r="IX22" s="51">
        <v>74</v>
      </c>
      <c r="IY22" s="75">
        <v>2.99074485713131E-3</v>
      </c>
      <c r="IZ22" s="68"/>
      <c r="JA22" s="51">
        <v>188</v>
      </c>
      <c r="JB22" s="75">
        <v>5.7587453286773267E-3</v>
      </c>
      <c r="JC22" s="68"/>
      <c r="JD22" s="51">
        <v>147</v>
      </c>
      <c r="JE22" s="75">
        <v>5.6667052156817391E-3</v>
      </c>
      <c r="JF22" s="68"/>
      <c r="JG22" s="51">
        <v>154</v>
      </c>
      <c r="JH22" s="75">
        <v>6.3324972243924502E-3</v>
      </c>
      <c r="JI22" s="68"/>
      <c r="JJ22" s="51">
        <v>330</v>
      </c>
      <c r="JK22" s="75">
        <v>1.2973227974997052E-2</v>
      </c>
      <c r="JL22" s="68"/>
      <c r="JM22" s="51">
        <v>187</v>
      </c>
      <c r="JN22" s="75">
        <v>6.8268107476635517E-3</v>
      </c>
      <c r="JO22" s="68"/>
      <c r="JP22" s="51">
        <v>216</v>
      </c>
      <c r="JQ22" s="75">
        <v>7.010255744515124E-3</v>
      </c>
      <c r="JR22" s="68"/>
      <c r="JS22" s="51">
        <v>198</v>
      </c>
      <c r="JT22" s="75">
        <v>6.6934856833778438E-3</v>
      </c>
      <c r="JU22" s="68"/>
      <c r="JV22" s="51">
        <v>300</v>
      </c>
      <c r="JW22" s="75">
        <v>1.1455191110771697E-2</v>
      </c>
      <c r="JX22" s="68"/>
      <c r="JY22" s="51">
        <v>190</v>
      </c>
      <c r="JZ22" s="75">
        <v>6.3587684069611782E-3</v>
      </c>
      <c r="KA22" s="68"/>
      <c r="KB22" s="51">
        <v>229</v>
      </c>
      <c r="KC22" s="75">
        <v>7.9458709229701593E-3</v>
      </c>
      <c r="KD22" s="68"/>
      <c r="KE22" s="51">
        <v>295</v>
      </c>
      <c r="KF22" s="75">
        <v>1.0598929328494952E-2</v>
      </c>
      <c r="KG22" s="68"/>
      <c r="KH22" s="51">
        <v>246</v>
      </c>
      <c r="KI22" s="75">
        <v>9.2162445676607224E-3</v>
      </c>
      <c r="KJ22" s="68"/>
      <c r="KK22" s="51">
        <v>168</v>
      </c>
      <c r="KL22" s="75">
        <v>6.2451209992193599E-3</v>
      </c>
      <c r="KM22" s="68"/>
      <c r="KN22" s="51">
        <v>136</v>
      </c>
      <c r="KO22" s="75">
        <v>5.0093926111458983E-3</v>
      </c>
      <c r="KP22" s="68"/>
      <c r="KQ22" s="51">
        <v>92</v>
      </c>
      <c r="KR22" s="75">
        <v>3.2321528948847668E-3</v>
      </c>
      <c r="KS22" s="68"/>
      <c r="KT22" s="51">
        <v>143</v>
      </c>
      <c r="KU22" s="75">
        <v>5.6085029611326826E-3</v>
      </c>
      <c r="KV22" s="68"/>
      <c r="KW22" s="51">
        <v>55</v>
      </c>
      <c r="KX22" s="75">
        <v>2.0387737702487305E-3</v>
      </c>
      <c r="KY22" s="68"/>
      <c r="KZ22" s="51">
        <v>49</v>
      </c>
      <c r="LA22" s="75">
        <v>1.4769713045575115E-3</v>
      </c>
      <c r="LB22" s="68"/>
      <c r="LC22" s="51">
        <v>131</v>
      </c>
      <c r="LD22" s="75">
        <v>4.9274054013390507E-3</v>
      </c>
      <c r="LE22" s="68"/>
      <c r="LF22" s="51">
        <v>150</v>
      </c>
      <c r="LG22" s="75">
        <v>5.920663114268798E-3</v>
      </c>
      <c r="LH22" s="68"/>
      <c r="LI22" s="51">
        <v>97</v>
      </c>
      <c r="LJ22" s="75">
        <v>3.5304822565969062E-3</v>
      </c>
      <c r="LK22" s="68"/>
      <c r="LL22" s="51">
        <v>131</v>
      </c>
      <c r="LM22" s="75">
        <v>4.4565402279299199E-3</v>
      </c>
      <c r="LN22" s="68"/>
      <c r="LO22" s="51">
        <v>90</v>
      </c>
      <c r="LP22" s="75">
        <v>2.6401478482795037E-3</v>
      </c>
      <c r="LQ22" s="68"/>
      <c r="LR22" s="51">
        <v>77</v>
      </c>
      <c r="LS22" s="75">
        <v>2.8792581236211346E-3</v>
      </c>
      <c r="LT22" s="68"/>
      <c r="LU22" s="51">
        <v>166</v>
      </c>
      <c r="LV22" s="75">
        <v>6.1243313041874194E-3</v>
      </c>
      <c r="LW22" s="68"/>
      <c r="LX22" s="51">
        <v>194</v>
      </c>
      <c r="LY22" s="75">
        <v>7.3851307624957178E-3</v>
      </c>
      <c r="LZ22" s="68"/>
      <c r="MA22" s="51">
        <v>45</v>
      </c>
      <c r="MB22" s="75">
        <v>1.3336889837289945E-3</v>
      </c>
      <c r="MC22" s="68"/>
      <c r="MD22" s="51">
        <v>131</v>
      </c>
      <c r="ME22" s="75">
        <v>4.7069814235923971E-3</v>
      </c>
      <c r="MF22" s="68"/>
      <c r="MG22" s="51">
        <v>124</v>
      </c>
      <c r="MH22" s="75">
        <v>4.1795874342726172E-3</v>
      </c>
      <c r="MI22" s="68"/>
      <c r="MJ22" s="51">
        <v>169</v>
      </c>
      <c r="MK22" s="75">
        <v>7.2479306943431833E-3</v>
      </c>
      <c r="ML22" s="68"/>
      <c r="MM22" s="51">
        <v>115</v>
      </c>
      <c r="MN22" s="75">
        <v>4.3862994889007556E-3</v>
      </c>
      <c r="MO22" s="68"/>
      <c r="MP22" s="51">
        <v>43</v>
      </c>
      <c r="MQ22" s="75">
        <v>1.3051660292600013E-3</v>
      </c>
      <c r="MR22" s="68"/>
      <c r="MS22" s="51">
        <v>73</v>
      </c>
      <c r="MT22" s="75">
        <v>2.1759866459997615E-3</v>
      </c>
      <c r="MU22" s="68"/>
      <c r="MV22" s="51">
        <v>158</v>
      </c>
      <c r="MW22" s="75">
        <v>6.0661905858865085E-3</v>
      </c>
      <c r="MX22" s="68"/>
      <c r="MY22" s="51">
        <v>102</v>
      </c>
      <c r="MZ22" s="75">
        <v>3.9750584567420106E-3</v>
      </c>
      <c r="NA22" s="68"/>
      <c r="NB22" s="51">
        <v>87</v>
      </c>
      <c r="NC22" s="75">
        <v>3.3412704508794838E-3</v>
      </c>
      <c r="ND22" s="68"/>
      <c r="NE22" s="51">
        <v>96</v>
      </c>
      <c r="NF22" s="75">
        <v>3.5583231402201714E-3</v>
      </c>
      <c r="NG22" s="68"/>
      <c r="NH22" s="51">
        <v>49</v>
      </c>
      <c r="NI22" s="75">
        <v>1.949783136365445E-3</v>
      </c>
      <c r="NJ22" s="68"/>
      <c r="NK22" s="51">
        <v>249</v>
      </c>
      <c r="NL22" s="75">
        <v>8.1511064554144301E-3</v>
      </c>
      <c r="NM22" s="68"/>
      <c r="NN22" s="51">
        <v>118</v>
      </c>
      <c r="NO22" s="75">
        <v>4.1602030743195604E-3</v>
      </c>
      <c r="NP22" s="68"/>
      <c r="NQ22" s="51">
        <v>331</v>
      </c>
      <c r="NR22" s="75">
        <v>1.2300260126347082E-2</v>
      </c>
      <c r="NS22" s="68"/>
      <c r="NT22" s="51">
        <v>166</v>
      </c>
      <c r="NU22" s="75">
        <v>5.7592894563369534E-3</v>
      </c>
      <c r="NV22" s="68"/>
      <c r="NW22" s="51">
        <v>322</v>
      </c>
      <c r="NX22" s="75">
        <v>1.2349940551528401E-2</v>
      </c>
      <c r="NY22" s="68"/>
      <c r="NZ22" s="51">
        <v>101</v>
      </c>
      <c r="OA22" s="75">
        <v>3.6542566663048592E-3</v>
      </c>
      <c r="OB22" s="68"/>
      <c r="OC22" s="51">
        <v>33</v>
      </c>
      <c r="OD22" s="75">
        <v>1.1464702612562535E-3</v>
      </c>
      <c r="OE22" s="68"/>
      <c r="OF22" s="51">
        <v>82</v>
      </c>
      <c r="OG22" s="75">
        <v>2.8393351800554017E-3</v>
      </c>
      <c r="OH22" s="68"/>
      <c r="OI22" s="51">
        <v>133</v>
      </c>
      <c r="OJ22" s="75">
        <v>4.5251947875199891E-3</v>
      </c>
      <c r="OK22" s="68"/>
      <c r="OL22" s="51">
        <v>93</v>
      </c>
      <c r="OM22" s="75">
        <v>3.104553344905862E-3</v>
      </c>
      <c r="ON22" s="68"/>
      <c r="OO22" s="51">
        <v>95</v>
      </c>
      <c r="OP22" s="75">
        <v>3.306533013121715E-3</v>
      </c>
      <c r="OQ22" s="68"/>
      <c r="OR22" s="51">
        <v>175</v>
      </c>
      <c r="OS22" s="75">
        <v>6.0787106186390638E-3</v>
      </c>
      <c r="OT22" s="68"/>
      <c r="OU22" s="51">
        <v>46</v>
      </c>
      <c r="OV22" s="75">
        <v>1.7459293278172087E-3</v>
      </c>
      <c r="OW22" s="68"/>
      <c r="OX22" s="51">
        <v>110</v>
      </c>
      <c r="OY22" s="75">
        <v>4.1609925858677559E-3</v>
      </c>
      <c r="OZ22" s="68"/>
      <c r="PA22" s="51">
        <v>161</v>
      </c>
      <c r="PB22" s="75">
        <v>5.324250140546976E-3</v>
      </c>
      <c r="PC22" s="68"/>
      <c r="PD22" s="51">
        <v>109</v>
      </c>
      <c r="PE22" s="75">
        <v>3.6079573665221275E-3</v>
      </c>
      <c r="PF22" s="68"/>
      <c r="PG22" s="51">
        <v>197</v>
      </c>
      <c r="PH22" s="75">
        <v>6.5145502645502645E-3</v>
      </c>
      <c r="PI22" s="68"/>
      <c r="PJ22" s="51">
        <v>346</v>
      </c>
      <c r="PK22" s="75">
        <v>1.2162969733188034E-2</v>
      </c>
      <c r="PL22" s="68"/>
      <c r="PM22" s="51">
        <v>104</v>
      </c>
      <c r="PN22" s="75">
        <v>3.1405707383361015E-3</v>
      </c>
      <c r="PO22" s="68"/>
      <c r="PP22" s="51">
        <v>122</v>
      </c>
      <c r="PQ22" s="75">
        <v>4.8557213930348255E-3</v>
      </c>
      <c r="PR22" s="68"/>
      <c r="PS22" s="51">
        <v>283</v>
      </c>
      <c r="PT22" s="75">
        <v>1.004365262448096E-2</v>
      </c>
      <c r="PU22" s="68"/>
      <c r="PV22" s="51">
        <v>161</v>
      </c>
      <c r="PW22" s="75">
        <v>5.526379020354924E-3</v>
      </c>
      <c r="PX22" s="68"/>
      <c r="PY22" s="51">
        <v>71</v>
      </c>
      <c r="PZ22" s="75">
        <v>2.4251118625542236E-3</v>
      </c>
      <c r="QA22" s="68"/>
      <c r="QB22" s="51">
        <v>214</v>
      </c>
      <c r="QC22" s="75">
        <v>6.7999110292014872E-3</v>
      </c>
      <c r="QD22" s="68"/>
      <c r="QE22" s="51">
        <v>95</v>
      </c>
      <c r="QF22" s="75">
        <v>3.2102186327847802E-3</v>
      </c>
      <c r="QG22" s="68"/>
      <c r="QH22" s="51">
        <v>76</v>
      </c>
      <c r="QI22" s="75">
        <v>3.101914207583364E-3</v>
      </c>
      <c r="QJ22" s="68"/>
      <c r="QK22" s="51">
        <v>82</v>
      </c>
      <c r="QL22" s="75">
        <v>2.8003551669967897E-3</v>
      </c>
      <c r="QM22" s="68"/>
      <c r="QN22" s="51">
        <v>156</v>
      </c>
      <c r="QO22" s="75">
        <v>5.1626567826058177E-3</v>
      </c>
      <c r="QP22" s="68"/>
      <c r="QQ22" s="51">
        <v>66</v>
      </c>
      <c r="QR22" s="75">
        <v>2.0826102047900035E-3</v>
      </c>
      <c r="QS22" s="68"/>
      <c r="QT22" s="51">
        <v>136</v>
      </c>
      <c r="QU22" s="75">
        <v>4.4937879989426378E-3</v>
      </c>
      <c r="QV22" s="68"/>
      <c r="QW22" s="51">
        <v>80</v>
      </c>
      <c r="QX22" s="75">
        <v>2.3692471717111888E-3</v>
      </c>
      <c r="QY22" s="68"/>
      <c r="QZ22" s="51">
        <v>48</v>
      </c>
      <c r="RA22" s="75">
        <v>1.5595555266748977E-3</v>
      </c>
      <c r="RB22" s="68"/>
      <c r="RC22" s="51">
        <v>67</v>
      </c>
      <c r="RD22" s="75">
        <v>2.3465135012082795E-3</v>
      </c>
      <c r="RE22" s="68"/>
      <c r="RF22" s="51">
        <v>56</v>
      </c>
      <c r="RG22" s="75">
        <v>1.8526482945710788E-3</v>
      </c>
      <c r="RH22" s="68"/>
      <c r="RI22" s="51">
        <v>133</v>
      </c>
      <c r="RJ22" s="75">
        <v>5.1250433509305998E-3</v>
      </c>
      <c r="RK22" s="68"/>
      <c r="RL22" s="51">
        <v>52</v>
      </c>
      <c r="RM22" s="75">
        <v>1.8566123964581548E-3</v>
      </c>
      <c r="RN22" s="68"/>
      <c r="RO22" s="51">
        <v>89</v>
      </c>
      <c r="RP22" s="75">
        <v>2.9805760214333555E-3</v>
      </c>
      <c r="RQ22" s="68"/>
      <c r="RR22" s="51">
        <v>73</v>
      </c>
      <c r="RS22" s="75">
        <v>2.6391901663051338E-3</v>
      </c>
      <c r="RT22" s="68"/>
      <c r="RU22" s="51">
        <v>13</v>
      </c>
      <c r="RV22" s="75">
        <v>5.0832877140846169E-4</v>
      </c>
      <c r="RW22" s="68"/>
      <c r="RX22" s="51">
        <v>84</v>
      </c>
      <c r="RY22" s="75">
        <v>3.1246512665997097E-3</v>
      </c>
      <c r="RZ22" s="68"/>
      <c r="SA22" s="51">
        <v>85</v>
      </c>
      <c r="SB22" s="75">
        <v>3.0872044455744017E-3</v>
      </c>
      <c r="SC22" s="68"/>
      <c r="SD22" s="51">
        <v>185</v>
      </c>
      <c r="SE22" s="75">
        <v>6.1732514682327818E-3</v>
      </c>
      <c r="SF22" s="68"/>
      <c r="SG22" s="51">
        <v>158</v>
      </c>
      <c r="SH22" s="75">
        <v>5.2470775770456961E-3</v>
      </c>
      <c r="SI22" s="68"/>
      <c r="SJ22" s="51">
        <v>81</v>
      </c>
      <c r="SK22" s="75">
        <v>2.8308810680459933E-3</v>
      </c>
      <c r="SL22" s="68"/>
      <c r="SM22" s="51">
        <v>60</v>
      </c>
      <c r="SN22" s="75">
        <v>2.2570815934996051E-3</v>
      </c>
      <c r="SO22" s="68"/>
      <c r="SP22" s="51">
        <v>17</v>
      </c>
      <c r="SQ22" s="75">
        <v>6.4184852374839533E-4</v>
      </c>
      <c r="SR22" s="68"/>
      <c r="SS22" s="51">
        <v>59</v>
      </c>
      <c r="ST22" s="75">
        <v>2.319455910681291E-3</v>
      </c>
      <c r="SU22" s="68"/>
      <c r="SV22" s="51">
        <v>119</v>
      </c>
      <c r="SW22" s="75">
        <v>4.2569936323960797E-3</v>
      </c>
      <c r="SX22" s="68"/>
      <c r="SY22" s="51">
        <v>115</v>
      </c>
      <c r="SZ22" s="75">
        <v>4.0094832996304302E-3</v>
      </c>
      <c r="TA22" s="68"/>
      <c r="TB22" s="51">
        <v>79</v>
      </c>
      <c r="TC22" s="75">
        <v>2.7783639305057326E-3</v>
      </c>
      <c r="TD22" s="68"/>
      <c r="TE22" s="51">
        <v>77</v>
      </c>
      <c r="TF22" s="75">
        <v>3.094606542882405E-3</v>
      </c>
      <c r="TG22" s="68"/>
      <c r="TH22" s="51">
        <v>30</v>
      </c>
      <c r="TI22" s="75">
        <v>1.1745820445558121E-3</v>
      </c>
      <c r="TJ22" s="68"/>
      <c r="TK22" s="51">
        <v>22</v>
      </c>
      <c r="TL22" s="75">
        <v>8.762147522701928E-4</v>
      </c>
      <c r="TM22" s="68"/>
      <c r="TN22" s="51">
        <v>72</v>
      </c>
      <c r="TO22" s="75">
        <v>2.8597529491202287E-3</v>
      </c>
      <c r="TP22" s="68"/>
      <c r="TQ22" s="51">
        <v>50</v>
      </c>
      <c r="TR22" s="75">
        <v>1.744044089434581E-3</v>
      </c>
      <c r="TS22" s="68"/>
      <c r="TT22" s="51">
        <v>46</v>
      </c>
      <c r="TU22" s="75">
        <v>1.5249966847898156E-3</v>
      </c>
      <c r="TV22" s="68"/>
      <c r="TW22" s="51">
        <v>47</v>
      </c>
      <c r="TX22" s="75">
        <v>1.603165398915305E-3</v>
      </c>
      <c r="TY22" s="68"/>
      <c r="TZ22" s="51">
        <v>15</v>
      </c>
      <c r="UA22" s="75">
        <v>5.3989849908217253E-4</v>
      </c>
      <c r="UB22" s="68"/>
      <c r="UC22" s="51">
        <v>32</v>
      </c>
      <c r="UD22" s="75">
        <v>1.3395286533551007E-3</v>
      </c>
      <c r="UE22" s="68"/>
      <c r="UF22" s="51">
        <v>41</v>
      </c>
      <c r="UG22" s="75">
        <v>1.6203612219894874E-3</v>
      </c>
      <c r="UH22" s="68"/>
      <c r="UI22" s="51">
        <v>19</v>
      </c>
      <c r="UJ22" s="75">
        <v>7.2295574749819264E-4</v>
      </c>
      <c r="UK22" s="68"/>
      <c r="UL22" s="51">
        <v>40</v>
      </c>
      <c r="UM22" s="75">
        <v>1.4935962062656361E-3</v>
      </c>
      <c r="UN22" s="68"/>
      <c r="UO22" s="51">
        <v>80</v>
      </c>
      <c r="UP22" s="75">
        <v>3.6340510584173709E-3</v>
      </c>
      <c r="UQ22" s="68"/>
      <c r="UR22" s="51">
        <v>256</v>
      </c>
      <c r="US22" s="75">
        <v>1.0167202827753286E-2</v>
      </c>
      <c r="UT22" s="68"/>
      <c r="UU22" s="51">
        <v>137</v>
      </c>
      <c r="UV22" s="75">
        <v>5.3605665766717535E-3</v>
      </c>
      <c r="UW22" s="68"/>
      <c r="UX22" s="51">
        <v>186</v>
      </c>
      <c r="UY22" s="75">
        <v>7.1152595539573848E-3</v>
      </c>
      <c r="UZ22" s="68"/>
      <c r="VA22" s="51">
        <v>172</v>
      </c>
      <c r="VB22" s="75">
        <v>6.5312322004936396E-3</v>
      </c>
      <c r="VC22" s="68"/>
      <c r="VD22" s="51">
        <v>163</v>
      </c>
      <c r="VE22" s="75">
        <v>6.1165522158429962E-3</v>
      </c>
      <c r="VF22" s="68"/>
      <c r="VG22" s="51">
        <v>117</v>
      </c>
      <c r="VH22" s="75">
        <v>4.3731778425655978E-3</v>
      </c>
      <c r="VI22" s="68"/>
      <c r="VJ22" s="51">
        <v>673</v>
      </c>
      <c r="VK22" s="75">
        <v>2.583890040697228E-2</v>
      </c>
      <c r="VL22" s="68"/>
      <c r="VM22" s="51">
        <v>334</v>
      </c>
      <c r="VN22" s="75">
        <v>1.179628452355725E-2</v>
      </c>
      <c r="VO22" s="68"/>
      <c r="VP22" s="51">
        <v>368</v>
      </c>
      <c r="VQ22" s="75">
        <v>1.3455210237659963E-2</v>
      </c>
      <c r="VR22" s="68"/>
      <c r="VS22" s="51">
        <v>352</v>
      </c>
      <c r="VT22" s="75">
        <v>1.3250018821049462E-2</v>
      </c>
      <c r="VU22" s="68"/>
      <c r="VV22" s="51">
        <v>276</v>
      </c>
      <c r="VW22" s="75">
        <v>1.0243087771386158E-2</v>
      </c>
      <c r="VX22" s="68"/>
      <c r="VY22" s="51">
        <v>122</v>
      </c>
      <c r="VZ22" s="75">
        <v>4.5597249215129313E-3</v>
      </c>
      <c r="WA22" s="68"/>
      <c r="WB22" s="51">
        <v>24</v>
      </c>
      <c r="WC22" s="75">
        <v>9.6188529517855E-4</v>
      </c>
      <c r="WD22" s="68"/>
      <c r="WE22" s="51">
        <v>311</v>
      </c>
      <c r="WF22" s="75">
        <v>1.0920327258681835E-2</v>
      </c>
      <c r="WG22" s="68"/>
      <c r="WH22" s="51">
        <v>224</v>
      </c>
      <c r="WI22" s="75">
        <v>8.4261209750225701E-3</v>
      </c>
      <c r="WJ22" s="68"/>
      <c r="WK22" s="51">
        <v>243</v>
      </c>
      <c r="WL22" s="75">
        <v>8.9394106610749362E-3</v>
      </c>
      <c r="WM22" s="68"/>
      <c r="WN22" s="51">
        <v>411</v>
      </c>
      <c r="WO22" s="75">
        <v>1.5214896531299744E-2</v>
      </c>
      <c r="WP22" s="68"/>
      <c r="WQ22" s="51">
        <v>304</v>
      </c>
      <c r="WR22" s="75">
        <v>1.1971331810663937E-2</v>
      </c>
      <c r="WS22" s="68"/>
      <c r="WT22" s="51">
        <v>148</v>
      </c>
      <c r="WU22" s="75">
        <v>6.3096862210095502E-3</v>
      </c>
      <c r="WV22" s="68"/>
      <c r="WW22" s="51">
        <v>13</v>
      </c>
      <c r="WX22" s="75">
        <v>5.5187637969094923E-4</v>
      </c>
      <c r="WY22" s="68"/>
      <c r="WZ22" s="51">
        <v>100</v>
      </c>
      <c r="XA22" s="75">
        <v>4.1209923349542566E-3</v>
      </c>
      <c r="XB22" s="68"/>
      <c r="XC22" s="51">
        <v>28</v>
      </c>
      <c r="XD22" s="75">
        <v>1.0250402694391566E-3</v>
      </c>
      <c r="XE22" s="68"/>
      <c r="XF22" s="51">
        <v>18</v>
      </c>
      <c r="XG22" s="75">
        <v>6.4310979313301651E-4</v>
      </c>
      <c r="XH22" s="68"/>
      <c r="XI22" s="51">
        <v>17</v>
      </c>
      <c r="XJ22" s="75">
        <v>5.885203905005885E-4</v>
      </c>
      <c r="XK22" s="68"/>
      <c r="XL22" s="51">
        <v>22</v>
      </c>
      <c r="XM22" s="75">
        <v>8.2304526748971192E-4</v>
      </c>
      <c r="XN22" s="68"/>
      <c r="XO22" s="51">
        <v>47</v>
      </c>
      <c r="XP22" s="75">
        <v>1.6566795911173776E-3</v>
      </c>
      <c r="XQ22" s="68"/>
      <c r="XR22" s="51">
        <v>144</v>
      </c>
      <c r="XS22" s="75">
        <v>5.2547073419938698E-3</v>
      </c>
      <c r="XT22" s="68"/>
      <c r="XU22" s="51">
        <v>136</v>
      </c>
      <c r="XV22" s="75">
        <v>4.3946101399166314E-3</v>
      </c>
      <c r="XW22" s="68"/>
      <c r="XX22" s="51">
        <v>122</v>
      </c>
      <c r="XY22" s="75">
        <v>5.2221556373598151E-3</v>
      </c>
      <c r="XZ22" s="68"/>
      <c r="YA22" s="51">
        <v>33</v>
      </c>
      <c r="YB22" s="75">
        <v>1.3404281246191965E-3</v>
      </c>
      <c r="YC22" s="68"/>
      <c r="YD22" s="51">
        <v>309</v>
      </c>
      <c r="YE22" s="75">
        <v>1.3138313703813938E-2</v>
      </c>
      <c r="YF22" s="68"/>
      <c r="YG22" s="51">
        <v>20</v>
      </c>
      <c r="YH22" s="75">
        <v>8.4857227714370568E-4</v>
      </c>
      <c r="YI22" s="68"/>
      <c r="YJ22" s="51">
        <v>108</v>
      </c>
      <c r="YK22" s="75">
        <v>4.9267825372930063E-3</v>
      </c>
      <c r="YL22" s="68"/>
      <c r="YM22" s="51">
        <v>22</v>
      </c>
      <c r="YN22" s="75">
        <v>9.419824448726183E-4</v>
      </c>
      <c r="YO22" s="68"/>
      <c r="YP22" s="51">
        <v>6</v>
      </c>
      <c r="YQ22" s="75">
        <v>2.5681633351881179E-4</v>
      </c>
      <c r="YR22" s="68"/>
      <c r="YS22" s="51">
        <v>19</v>
      </c>
      <c r="YT22" s="75">
        <v>7.6557337416391326E-4</v>
      </c>
      <c r="YU22" s="68"/>
      <c r="YV22" s="51">
        <v>19</v>
      </c>
      <c r="YW22" s="75">
        <v>7.8564340059543501E-4</v>
      </c>
      <c r="YX22" s="68"/>
      <c r="YY22" s="51">
        <v>20</v>
      </c>
      <c r="YZ22" s="75">
        <v>8.5730207038449999E-4</v>
      </c>
      <c r="ZA22" s="68"/>
      <c r="ZB22" s="51">
        <v>17</v>
      </c>
      <c r="ZC22" s="75">
        <v>6.9981887041001148E-4</v>
      </c>
      <c r="ZD22" s="68"/>
      <c r="ZE22" s="51">
        <v>124</v>
      </c>
      <c r="ZF22" s="75">
        <v>5.7698571495044433E-3</v>
      </c>
      <c r="ZG22" s="68"/>
      <c r="ZH22" s="51">
        <v>29</v>
      </c>
      <c r="ZI22" s="75">
        <v>1.2294908212150762E-3</v>
      </c>
      <c r="ZJ22" s="68"/>
      <c r="ZK22" s="51">
        <v>61</v>
      </c>
      <c r="ZL22" s="75">
        <v>2.8130043809084619E-3</v>
      </c>
      <c r="ZM22" s="68"/>
      <c r="ZN22" s="51">
        <v>94</v>
      </c>
      <c r="ZO22" s="75">
        <v>4.064161874702754E-3</v>
      </c>
      <c r="ZP22" s="68"/>
      <c r="ZQ22" s="51">
        <v>28</v>
      </c>
      <c r="ZR22" s="75">
        <v>1.2499441989196911E-3</v>
      </c>
      <c r="ZS22" s="68"/>
      <c r="ZT22" s="51">
        <v>20</v>
      </c>
      <c r="ZU22" s="75">
        <v>8.3790690854246091E-4</v>
      </c>
      <c r="ZV22" s="68"/>
      <c r="ZW22" s="51">
        <v>29</v>
      </c>
      <c r="ZX22" s="75">
        <v>1.2388397624845146E-3</v>
      </c>
      <c r="ZY22" s="68"/>
      <c r="ZZ22" s="51">
        <v>4</v>
      </c>
      <c r="AAA22" s="75">
        <v>1.6665277893508876E-4</v>
      </c>
      <c r="AAB22" s="68"/>
      <c r="AAC22" s="51">
        <v>7</v>
      </c>
      <c r="AAD22" s="75">
        <v>3.0944697405066088E-4</v>
      </c>
      <c r="AAE22" s="68"/>
      <c r="AAF22" s="51">
        <v>14</v>
      </c>
      <c r="AAG22" s="75">
        <v>5.9495984021078576E-4</v>
      </c>
      <c r="AAH22" s="68"/>
      <c r="AAI22" s="51">
        <v>9</v>
      </c>
      <c r="AAJ22" s="75">
        <v>3.7995524971503355E-4</v>
      </c>
      <c r="AAK22" s="68"/>
      <c r="AAL22" s="51">
        <v>13</v>
      </c>
      <c r="AAM22" s="75">
        <v>5.1966741285577227E-4</v>
      </c>
      <c r="AAN22" s="68"/>
      <c r="AAO22" s="51">
        <v>11</v>
      </c>
      <c r="AAP22" s="75">
        <v>4.9303034377661242E-4</v>
      </c>
      <c r="AAQ22" s="68"/>
      <c r="AAR22" s="51">
        <v>27</v>
      </c>
      <c r="AAS22" s="75">
        <v>1.0997067448680353E-3</v>
      </c>
      <c r="AAT22" s="68"/>
      <c r="AAU22" s="51">
        <v>9</v>
      </c>
      <c r="AAV22" s="75">
        <v>3.6163458833929363E-4</v>
      </c>
      <c r="AAW22" s="68"/>
      <c r="AAX22" s="51">
        <v>9</v>
      </c>
      <c r="AAY22" s="75">
        <v>3.7804007224765827E-4</v>
      </c>
      <c r="AAZ22" s="68"/>
      <c r="ABA22" s="51">
        <v>3</v>
      </c>
      <c r="ABB22" s="75">
        <v>1.2456919818959431E-4</v>
      </c>
      <c r="ABC22" s="68"/>
      <c r="ABD22" s="51">
        <v>11</v>
      </c>
      <c r="ABE22" s="75">
        <v>4.3235594685952361E-4</v>
      </c>
      <c r="ABF22" s="68"/>
      <c r="ABG22" s="51">
        <v>9</v>
      </c>
      <c r="ABH22" s="75">
        <v>3.7913893335580085E-4</v>
      </c>
      <c r="ABI22" s="68"/>
      <c r="ABJ22" s="51">
        <v>50</v>
      </c>
      <c r="ABK22" s="75">
        <v>2.1184645369036522E-3</v>
      </c>
      <c r="ABL22" s="68"/>
      <c r="ABM22" s="51">
        <v>32</v>
      </c>
      <c r="ABN22" s="75">
        <v>1.2968591691995947E-3</v>
      </c>
      <c r="ABO22" s="68"/>
      <c r="ABP22" s="51">
        <v>65</v>
      </c>
      <c r="ABQ22" s="75">
        <v>2.7624309392265192E-3</v>
      </c>
      <c r="ABR22" s="68"/>
      <c r="ABS22" s="51">
        <v>164</v>
      </c>
      <c r="ABT22" s="75">
        <v>7.5298438934802573E-3</v>
      </c>
      <c r="ABU22" s="68"/>
      <c r="ABV22" s="51">
        <v>138</v>
      </c>
      <c r="ABW22" s="75">
        <v>6.8554396423248882E-3</v>
      </c>
      <c r="ABX22" s="68"/>
      <c r="ABY22" s="51">
        <v>189</v>
      </c>
      <c r="ABZ22" s="75">
        <v>1.1268781302170284E-2</v>
      </c>
      <c r="ACA22" s="68"/>
      <c r="ACB22" s="51">
        <v>99</v>
      </c>
      <c r="ACC22" s="75">
        <v>4.1405269761606023E-3</v>
      </c>
      <c r="ACD22" s="68"/>
      <c r="ACE22" s="51">
        <v>132</v>
      </c>
      <c r="ACF22" s="75">
        <v>6.3200229819017524E-3</v>
      </c>
      <c r="ACG22" s="68"/>
      <c r="ACH22" s="51">
        <v>18</v>
      </c>
      <c r="ACI22" s="75">
        <v>8.0605436388876445E-4</v>
      </c>
      <c r="ACJ22" s="68"/>
      <c r="ACK22" s="51">
        <v>35</v>
      </c>
      <c r="ACL22" s="75">
        <v>1.238105345077647E-3</v>
      </c>
      <c r="ACM22" s="68"/>
      <c r="ACN22" s="51">
        <v>35</v>
      </c>
      <c r="ACO22" s="75">
        <v>1.4676898561663942E-3</v>
      </c>
      <c r="ACP22" s="68"/>
      <c r="ACQ22" s="51">
        <v>52</v>
      </c>
      <c r="ACR22" s="75">
        <v>2.1441530595414813E-3</v>
      </c>
      <c r="ACS22" s="68"/>
      <c r="ACT22" s="51">
        <v>57</v>
      </c>
      <c r="ACU22" s="75">
        <v>2.5706940874035988E-3</v>
      </c>
      <c r="ACV22" s="68"/>
      <c r="ACW22" s="51">
        <v>149</v>
      </c>
      <c r="ACX22" s="75">
        <v>6.0238528401051145E-3</v>
      </c>
      <c r="ACY22" s="68"/>
      <c r="ACZ22" s="51">
        <v>53</v>
      </c>
      <c r="ADA22" s="75">
        <v>1.93000983212556E-3</v>
      </c>
      <c r="ADB22" s="68"/>
      <c r="ADC22" s="51">
        <v>20</v>
      </c>
      <c r="ADD22" s="75">
        <v>8.07526143658901E-4</v>
      </c>
      <c r="ADE22" s="68"/>
      <c r="ADF22" s="51">
        <v>19</v>
      </c>
      <c r="ADG22" s="75">
        <v>8.9268934410825036E-4</v>
      </c>
      <c r="ADH22" s="68"/>
      <c r="ADI22" s="51">
        <v>36</v>
      </c>
      <c r="ADJ22" s="75">
        <v>1.4753493709274211E-3</v>
      </c>
      <c r="ADK22" s="68"/>
      <c r="ADL22" s="51">
        <v>23</v>
      </c>
      <c r="ADM22" s="75">
        <v>9.6825797760377195E-4</v>
      </c>
      <c r="ADN22" s="68"/>
      <c r="ADO22" s="51">
        <v>116</v>
      </c>
      <c r="ADP22" s="75">
        <v>4.1519023587100468E-3</v>
      </c>
      <c r="ADQ22" s="68"/>
      <c r="ADR22" s="51">
        <v>113</v>
      </c>
      <c r="ADS22" s="75">
        <v>3.7011562018931577E-3</v>
      </c>
      <c r="ADT22" s="68"/>
      <c r="ADU22" s="51">
        <v>66</v>
      </c>
      <c r="ADV22" s="75">
        <v>2.1468301727222455E-3</v>
      </c>
      <c r="ADW22" s="68"/>
      <c r="ADX22" s="51">
        <v>30</v>
      </c>
      <c r="ADY22" s="75">
        <v>1.0095571409341768E-3</v>
      </c>
      <c r="ADZ22" s="68"/>
      <c r="AEA22" s="51">
        <v>208</v>
      </c>
      <c r="AEB22" s="75">
        <v>7.0069058447027122E-3</v>
      </c>
      <c r="AEC22" s="68"/>
      <c r="AED22" s="51">
        <v>101</v>
      </c>
      <c r="AEE22" s="75">
        <v>3.7932847592578684E-3</v>
      </c>
      <c r="AEF22" s="68"/>
      <c r="AEG22" s="51">
        <v>5</v>
      </c>
      <c r="AEH22" s="75">
        <v>1.7349665151462576E-4</v>
      </c>
      <c r="AEI22" s="68"/>
      <c r="AEJ22" s="51">
        <v>86</v>
      </c>
      <c r="AEK22" s="75">
        <v>3.0692362598144182E-3</v>
      </c>
      <c r="AEL22" s="68"/>
      <c r="AEM22" s="51">
        <v>374</v>
      </c>
      <c r="AEN22" s="75">
        <v>1.7540568426976832E-2</v>
      </c>
      <c r="AEO22" s="68"/>
      <c r="AEP22" s="51">
        <v>370</v>
      </c>
      <c r="AEQ22" s="75">
        <v>1.4422139933736113E-2</v>
      </c>
      <c r="AER22" s="68"/>
      <c r="AES22" s="51">
        <v>316</v>
      </c>
      <c r="AET22" s="75">
        <v>1.33271477373371E-2</v>
      </c>
      <c r="AEU22" s="68"/>
      <c r="AEV22" s="51">
        <v>334</v>
      </c>
      <c r="AEW22" s="75">
        <v>1.0828335224509645E-2</v>
      </c>
      <c r="AEX22" s="68"/>
      <c r="AEY22" s="51">
        <v>122</v>
      </c>
      <c r="AEZ22" s="75">
        <v>3.8873311241396889E-3</v>
      </c>
      <c r="AFA22" s="68"/>
      <c r="AFB22" s="51">
        <v>27</v>
      </c>
      <c r="AFC22" s="75">
        <v>7.3186598720589825E-4</v>
      </c>
      <c r="AFD22" s="68"/>
      <c r="AFE22" s="51">
        <v>294</v>
      </c>
      <c r="AFF22" s="75">
        <v>9.3043863535666807E-3</v>
      </c>
      <c r="AFG22" s="68"/>
      <c r="AFH22" s="51">
        <v>36</v>
      </c>
      <c r="AFI22" s="75">
        <v>1.2511294919024119E-3</v>
      </c>
      <c r="AFJ22" s="68"/>
      <c r="AFK22" s="51">
        <v>78</v>
      </c>
      <c r="AFL22" s="75">
        <v>2.5359256128486898E-3</v>
      </c>
      <c r="AFM22" s="68"/>
      <c r="AFN22" s="51">
        <v>113</v>
      </c>
      <c r="AFO22" s="75">
        <v>4.6467637141212274E-3</v>
      </c>
      <c r="AFP22" s="68"/>
      <c r="AFQ22" s="51">
        <v>287</v>
      </c>
      <c r="AFR22" s="75">
        <v>1.2340901272789818E-2</v>
      </c>
      <c r="AFS22" s="68"/>
      <c r="AFT22" s="51">
        <v>319</v>
      </c>
      <c r="AFU22" s="75">
        <v>1.4873181648638567E-2</v>
      </c>
      <c r="AFV22" s="68"/>
      <c r="AFW22" s="51">
        <v>193</v>
      </c>
      <c r="AFX22" s="75">
        <v>6.5577112568380282E-3</v>
      </c>
      <c r="AFY22" s="68"/>
      <c r="AFZ22" s="51">
        <v>185</v>
      </c>
      <c r="AGA22" s="75">
        <v>5.4672261954016197E-3</v>
      </c>
      <c r="AGB22" s="68"/>
      <c r="AGC22" s="51">
        <v>48</v>
      </c>
      <c r="AGD22" s="75">
        <v>1.9759591635106206E-3</v>
      </c>
      <c r="AGE22" s="68"/>
      <c r="AGF22" s="51">
        <v>84</v>
      </c>
      <c r="AGG22" s="75">
        <v>3.0222350147513853E-3</v>
      </c>
      <c r="AGH22" s="68"/>
      <c r="AGI22" s="51">
        <v>112</v>
      </c>
      <c r="AGJ22" s="75">
        <v>4.1190099665330444E-3</v>
      </c>
      <c r="AGK22" s="68"/>
      <c r="AGL22" s="51">
        <v>64</v>
      </c>
      <c r="AGM22" s="75">
        <v>2.3595339920365727E-3</v>
      </c>
      <c r="AGN22" s="68"/>
      <c r="AGO22" s="51">
        <v>119</v>
      </c>
      <c r="AGP22" s="75">
        <v>4.468812197228585E-3</v>
      </c>
      <c r="AGQ22" s="68"/>
      <c r="AGR22" s="51">
        <v>1052</v>
      </c>
      <c r="AGS22" s="75">
        <v>3.8625348803054779E-2</v>
      </c>
      <c r="AGT22" s="68"/>
      <c r="AGU22" s="51">
        <v>205</v>
      </c>
      <c r="AGV22" s="75">
        <v>7.5031110460434813E-3</v>
      </c>
      <c r="AGW22" s="68"/>
      <c r="AGX22" s="51">
        <v>41</v>
      </c>
      <c r="AGY22" s="75">
        <v>1.7493706532406025E-3</v>
      </c>
      <c r="AGZ22" s="68"/>
      <c r="AHA22" s="51">
        <v>29</v>
      </c>
      <c r="AHB22" s="75">
        <v>1.2431412894375858E-3</v>
      </c>
      <c r="AHC22" s="68"/>
      <c r="AHD22" s="51">
        <v>37</v>
      </c>
      <c r="AHE22" s="75">
        <v>1.4701207883026065E-3</v>
      </c>
      <c r="AHF22" s="68"/>
      <c r="AHG22" s="51">
        <v>22</v>
      </c>
      <c r="AHH22" s="75">
        <v>1.0507211768077181E-3</v>
      </c>
      <c r="AHI22" s="68"/>
      <c r="AHJ22" s="51">
        <v>219</v>
      </c>
      <c r="AHK22" s="75">
        <v>8.3834169122995062E-3</v>
      </c>
      <c r="AHL22" s="68"/>
      <c r="AHM22" s="51">
        <v>12</v>
      </c>
      <c r="AHN22" s="75">
        <v>4.8361745859025511E-4</v>
      </c>
      <c r="AHO22" s="68"/>
      <c r="AHP22" s="51">
        <v>117</v>
      </c>
      <c r="AHQ22" s="75">
        <v>4.719645018152481E-3</v>
      </c>
      <c r="AHR22" s="68"/>
      <c r="AHS22" s="96">
        <f t="shared" si="0"/>
        <v>0</v>
      </c>
      <c r="AHT22" s="97">
        <v>66859</v>
      </c>
      <c r="AHU22" s="98">
        <v>63592</v>
      </c>
      <c r="AHV22" s="99">
        <f t="shared" si="1"/>
        <v>130451</v>
      </c>
      <c r="AHW22" s="100"/>
      <c r="AHX22" s="101">
        <f t="shared" si="2"/>
        <v>130451</v>
      </c>
      <c r="AHY22" s="101"/>
      <c r="AHZ22" s="102">
        <f t="shared" si="3"/>
        <v>1.6805498299495001</v>
      </c>
      <c r="AIA22" s="101">
        <f t="shared" si="4"/>
        <v>1</v>
      </c>
      <c r="AIB22" s="102">
        <f t="shared" si="5"/>
        <v>0.68054982994950008</v>
      </c>
      <c r="AIC22" s="101" t="str">
        <f t="shared" si="6"/>
        <v/>
      </c>
      <c r="AID22" s="101">
        <f t="shared" si="7"/>
        <v>1</v>
      </c>
      <c r="AIE22" s="120">
        <f t="shared" si="8"/>
        <v>1</v>
      </c>
    </row>
    <row r="23" spans="1:916" ht="15" customHeight="1" x14ac:dyDescent="0.2">
      <c r="A23" s="3" t="s">
        <v>379</v>
      </c>
      <c r="B23" s="53" t="s">
        <v>437</v>
      </c>
      <c r="C23" s="51">
        <v>4</v>
      </c>
      <c r="D23" s="75">
        <v>1.4547041495435866E-4</v>
      </c>
      <c r="E23" s="68"/>
      <c r="F23" s="51">
        <v>75</v>
      </c>
      <c r="G23" s="75">
        <v>2.5166096235152004E-3</v>
      </c>
      <c r="H23" s="68"/>
      <c r="I23" s="51">
        <v>60</v>
      </c>
      <c r="J23" s="75">
        <v>1.8814085478661691E-3</v>
      </c>
      <c r="K23" s="68"/>
      <c r="L23" s="51">
        <v>612</v>
      </c>
      <c r="M23" s="75">
        <v>2.0474390284701081E-2</v>
      </c>
      <c r="N23" s="68"/>
      <c r="O23" s="51">
        <v>14</v>
      </c>
      <c r="P23" s="75">
        <v>4.9917991870498469E-4</v>
      </c>
      <c r="Q23" s="68"/>
      <c r="R23" s="51">
        <v>13</v>
      </c>
      <c r="S23" s="75">
        <v>4.8235686987495828E-4</v>
      </c>
      <c r="T23" s="68"/>
      <c r="U23" s="51">
        <v>213</v>
      </c>
      <c r="V23" s="75">
        <v>8.1462500478066309E-3</v>
      </c>
      <c r="W23" s="68"/>
      <c r="X23" s="51">
        <v>6</v>
      </c>
      <c r="Y23" s="75">
        <v>2.4213075060532688E-4</v>
      </c>
      <c r="Z23" s="68"/>
      <c r="AA23" s="51">
        <v>10</v>
      </c>
      <c r="AB23" s="75">
        <v>3.860854793251226E-4</v>
      </c>
      <c r="AC23" s="68"/>
      <c r="AD23" s="51">
        <v>3</v>
      </c>
      <c r="AE23" s="75">
        <v>1.1928429423459245E-4</v>
      </c>
      <c r="AF23" s="68"/>
      <c r="AG23" s="51">
        <v>20</v>
      </c>
      <c r="AH23" s="75">
        <v>7.8492935635792783E-4</v>
      </c>
      <c r="AI23" s="68"/>
      <c r="AJ23" s="51">
        <v>79</v>
      </c>
      <c r="AK23" s="75">
        <v>2.8717874150278092E-3</v>
      </c>
      <c r="AL23" s="68"/>
      <c r="AM23" s="51">
        <v>48</v>
      </c>
      <c r="AN23" s="75">
        <v>1.7488250081976171E-3</v>
      </c>
      <c r="AO23" s="68"/>
      <c r="AP23" s="51">
        <v>27</v>
      </c>
      <c r="AQ23" s="75">
        <v>1.0102521888797425E-3</v>
      </c>
      <c r="AR23" s="68"/>
      <c r="AS23" s="51">
        <v>12</v>
      </c>
      <c r="AT23" s="75">
        <v>4.6175157765122367E-4</v>
      </c>
      <c r="AU23" s="68"/>
      <c r="AV23" s="51">
        <v>9</v>
      </c>
      <c r="AW23" s="75">
        <v>3.823929299796057E-4</v>
      </c>
      <c r="AX23" s="68"/>
      <c r="AY23" s="51">
        <v>6</v>
      </c>
      <c r="AZ23" s="75">
        <v>2.4560972614515533E-4</v>
      </c>
      <c r="BA23" s="68"/>
      <c r="BB23" s="51">
        <v>13</v>
      </c>
      <c r="BC23" s="75">
        <v>5.0036565182248565E-4</v>
      </c>
      <c r="BD23" s="68"/>
      <c r="BE23" s="51">
        <v>10</v>
      </c>
      <c r="BF23" s="75">
        <v>4.0159029757841049E-4</v>
      </c>
      <c r="BG23" s="68"/>
      <c r="BH23" s="51">
        <v>38</v>
      </c>
      <c r="BI23" s="75">
        <v>1.6359566040985017E-3</v>
      </c>
      <c r="BJ23" s="68"/>
      <c r="BK23" s="51">
        <v>20</v>
      </c>
      <c r="BL23" s="75">
        <v>9.2106475085198495E-4</v>
      </c>
      <c r="BM23" s="68"/>
      <c r="BN23" s="51">
        <v>6</v>
      </c>
      <c r="BO23" s="75">
        <v>2.4466827060310727E-4</v>
      </c>
      <c r="BP23" s="68"/>
      <c r="BQ23" s="51">
        <v>14</v>
      </c>
      <c r="BR23" s="75">
        <v>6.4763843271499282E-4</v>
      </c>
      <c r="BS23" s="68"/>
      <c r="BT23" s="51">
        <v>9</v>
      </c>
      <c r="BU23" s="75">
        <v>4.3365134431916737E-4</v>
      </c>
      <c r="BV23" s="68"/>
      <c r="BW23" s="51">
        <v>11</v>
      </c>
      <c r="BX23" s="75">
        <v>5.6806444949390625E-4</v>
      </c>
      <c r="BY23" s="68"/>
      <c r="BZ23" s="51">
        <v>14</v>
      </c>
      <c r="CA23" s="75">
        <v>7.3467674223341728E-4</v>
      </c>
      <c r="CB23" s="68"/>
      <c r="CC23" s="51">
        <v>7</v>
      </c>
      <c r="CD23" s="75">
        <v>3.6196287295103157E-4</v>
      </c>
      <c r="CE23" s="68"/>
      <c r="CF23" s="51">
        <v>13</v>
      </c>
      <c r="CG23" s="75">
        <v>6.2293353778331494E-4</v>
      </c>
      <c r="CH23" s="68"/>
      <c r="CI23" s="51">
        <v>13</v>
      </c>
      <c r="CJ23" s="75">
        <v>5.8558558558558557E-4</v>
      </c>
      <c r="CK23" s="68"/>
      <c r="CL23" s="51">
        <v>6</v>
      </c>
      <c r="CM23" s="75">
        <v>2.6036016489477108E-4</v>
      </c>
      <c r="CN23" s="68"/>
      <c r="CO23" s="51">
        <v>11</v>
      </c>
      <c r="CP23" s="75">
        <v>4.6738899511366053E-4</v>
      </c>
      <c r="CQ23" s="68"/>
      <c r="CR23" s="51">
        <v>16</v>
      </c>
      <c r="CS23" s="75">
        <v>6.8834968163827229E-4</v>
      </c>
      <c r="CT23" s="68"/>
      <c r="CU23" s="51">
        <v>6</v>
      </c>
      <c r="CV23" s="75">
        <v>2.8583678719451192E-4</v>
      </c>
      <c r="CW23" s="68"/>
      <c r="CX23" s="51">
        <v>6</v>
      </c>
      <c r="CY23" s="75">
        <v>2.7691881663359025E-4</v>
      </c>
      <c r="CZ23" s="68"/>
      <c r="DA23" s="51">
        <v>11</v>
      </c>
      <c r="DB23" s="75">
        <v>5.4688276822113953E-4</v>
      </c>
      <c r="DC23" s="68"/>
      <c r="DD23" s="51">
        <v>11</v>
      </c>
      <c r="DE23" s="75">
        <v>5.1640768039059204E-4</v>
      </c>
      <c r="DF23" s="73"/>
      <c r="DG23" s="51">
        <v>12</v>
      </c>
      <c r="DH23" s="75">
        <v>5.5842524082088513E-4</v>
      </c>
      <c r="DI23" s="68"/>
      <c r="DJ23" s="50"/>
      <c r="DK23" s="75">
        <v>0</v>
      </c>
      <c r="DL23" s="68"/>
      <c r="DM23" s="50"/>
      <c r="DN23" s="75">
        <v>0</v>
      </c>
      <c r="DO23" s="68"/>
      <c r="DP23" s="50"/>
      <c r="DQ23" s="75">
        <v>0</v>
      </c>
      <c r="DR23" s="68"/>
      <c r="DS23" s="50"/>
      <c r="DT23" s="75">
        <v>0</v>
      </c>
      <c r="DU23" s="68"/>
      <c r="DV23" s="50"/>
      <c r="DW23" s="75">
        <v>0</v>
      </c>
      <c r="DX23" s="68"/>
      <c r="DY23" s="50"/>
      <c r="DZ23" s="75">
        <v>0</v>
      </c>
      <c r="EA23" s="68"/>
      <c r="EB23" s="50"/>
      <c r="EC23" s="75">
        <v>0</v>
      </c>
      <c r="ED23" s="68"/>
      <c r="EE23" s="50"/>
      <c r="EF23" s="75">
        <v>0</v>
      </c>
      <c r="EG23" s="68"/>
      <c r="EH23" s="50"/>
      <c r="EI23" s="75">
        <v>0</v>
      </c>
      <c r="EJ23" s="68"/>
      <c r="EK23" s="50"/>
      <c r="EL23" s="75">
        <v>0</v>
      </c>
      <c r="EM23" s="68"/>
      <c r="EN23" s="50"/>
      <c r="EO23" s="75">
        <v>0</v>
      </c>
      <c r="EP23" s="68"/>
      <c r="EQ23" s="50"/>
      <c r="ER23" s="75">
        <v>0</v>
      </c>
      <c r="ES23" s="68"/>
      <c r="ET23" s="50"/>
      <c r="EU23" s="75">
        <v>0</v>
      </c>
      <c r="EV23" s="68"/>
      <c r="EW23" s="50"/>
      <c r="EX23" s="75">
        <v>0</v>
      </c>
      <c r="EY23" s="68"/>
      <c r="EZ23" s="50"/>
      <c r="FA23" s="75">
        <v>0</v>
      </c>
      <c r="FB23" s="68"/>
      <c r="FC23" s="50"/>
      <c r="FD23" s="75">
        <v>0</v>
      </c>
      <c r="FE23" s="68"/>
      <c r="FF23" s="51">
        <v>78</v>
      </c>
      <c r="FG23" s="75">
        <v>2.6300704724011195E-3</v>
      </c>
      <c r="FH23" s="68"/>
      <c r="FI23" s="51">
        <v>395</v>
      </c>
      <c r="FJ23" s="75">
        <v>1.3370794123620609E-2</v>
      </c>
      <c r="FK23" s="68"/>
      <c r="FL23" s="51">
        <v>24</v>
      </c>
      <c r="FM23" s="75">
        <v>9.4054943762981547E-4</v>
      </c>
      <c r="FN23" s="68"/>
      <c r="FO23" s="51">
        <v>11</v>
      </c>
      <c r="FP23" s="75">
        <v>4.105856444328319E-4</v>
      </c>
      <c r="FQ23" s="68"/>
      <c r="FR23" s="51">
        <v>11</v>
      </c>
      <c r="FS23" s="75">
        <v>4.1243297964080837E-4</v>
      </c>
      <c r="FT23" s="68"/>
      <c r="FU23" s="51">
        <v>9</v>
      </c>
      <c r="FV23" s="75">
        <v>3.5447026388341866E-4</v>
      </c>
      <c r="FW23" s="68"/>
      <c r="FX23" s="51">
        <v>13</v>
      </c>
      <c r="FY23" s="75">
        <v>5.0751512785477261E-4</v>
      </c>
      <c r="FZ23" s="68"/>
      <c r="GA23" s="51">
        <v>226</v>
      </c>
      <c r="GB23" s="75">
        <v>8.0977462467304445E-3</v>
      </c>
      <c r="GC23" s="68"/>
      <c r="GD23" s="51">
        <v>15</v>
      </c>
      <c r="GE23" s="75">
        <v>5.1445621977569704E-4</v>
      </c>
      <c r="GF23" s="68"/>
      <c r="GG23" s="51">
        <v>11</v>
      </c>
      <c r="GH23" s="75">
        <v>4.325599685410932E-4</v>
      </c>
      <c r="GI23" s="68"/>
      <c r="GJ23" s="51">
        <v>17</v>
      </c>
      <c r="GK23" s="75">
        <v>6.4952431895464791E-4</v>
      </c>
      <c r="GL23" s="68"/>
      <c r="GM23" s="44">
        <v>631</v>
      </c>
      <c r="GN23" s="75">
        <v>2.5098444771488804E-2</v>
      </c>
      <c r="GO23" s="73"/>
      <c r="GP23" s="51">
        <v>6410</v>
      </c>
      <c r="GQ23" s="75">
        <v>0.23191866565360542</v>
      </c>
      <c r="GR23" s="68"/>
      <c r="GS23" s="51">
        <v>36</v>
      </c>
      <c r="GT23" s="75">
        <v>1.2804552729859505E-3</v>
      </c>
      <c r="GU23" s="68"/>
      <c r="GV23" s="51">
        <v>472</v>
      </c>
      <c r="GW23" s="75">
        <v>1.5801278832312277E-2</v>
      </c>
      <c r="GX23" s="68"/>
      <c r="GY23" s="51">
        <v>32</v>
      </c>
      <c r="GZ23" s="75">
        <v>1.075304949763097E-3</v>
      </c>
      <c r="HA23" s="68"/>
      <c r="HB23" s="51">
        <v>34</v>
      </c>
      <c r="HC23" s="75">
        <v>1.371354817892147E-3</v>
      </c>
      <c r="HD23" s="68"/>
      <c r="HE23" s="51">
        <v>16</v>
      </c>
      <c r="HF23" s="75">
        <v>5.9759468140733552E-4</v>
      </c>
      <c r="HG23" s="68"/>
      <c r="HH23" s="51">
        <v>32</v>
      </c>
      <c r="HI23" s="75">
        <v>1.1967090501121915E-3</v>
      </c>
      <c r="HJ23" s="68"/>
      <c r="HK23" s="51">
        <v>1287</v>
      </c>
      <c r="HL23" s="75">
        <v>4.3053557689091089E-2</v>
      </c>
      <c r="HM23" s="68"/>
      <c r="HN23" s="51">
        <v>29</v>
      </c>
      <c r="HO23" s="75">
        <v>9.5972465830492773E-4</v>
      </c>
      <c r="HP23" s="68"/>
      <c r="HQ23" s="51">
        <v>6</v>
      </c>
      <c r="HR23" s="75">
        <v>2.5092004014720643E-4</v>
      </c>
      <c r="HS23" s="68"/>
      <c r="HT23" s="51">
        <v>1224</v>
      </c>
      <c r="HU23" s="75">
        <v>4.0077273173766415E-2</v>
      </c>
      <c r="HV23" s="68"/>
      <c r="HW23" s="51">
        <v>1042</v>
      </c>
      <c r="HX23" s="75">
        <v>4.6783100615094511E-2</v>
      </c>
      <c r="HY23" s="68"/>
      <c r="HZ23" s="51">
        <v>263</v>
      </c>
      <c r="IA23" s="75">
        <v>1.0838209840929695E-2</v>
      </c>
      <c r="IB23" s="68"/>
      <c r="IC23" s="51">
        <v>394</v>
      </c>
      <c r="ID23" s="75">
        <v>1.696228689512657E-2</v>
      </c>
      <c r="IE23" s="68"/>
      <c r="IF23" s="51">
        <v>763</v>
      </c>
      <c r="IG23" s="75">
        <v>2.3499337829930089E-2</v>
      </c>
      <c r="IH23" s="68"/>
      <c r="II23" s="51">
        <v>270</v>
      </c>
      <c r="IJ23" s="75">
        <v>8.1905050811466699E-3</v>
      </c>
      <c r="IK23" s="68"/>
      <c r="IL23" s="51">
        <v>62</v>
      </c>
      <c r="IM23" s="75">
        <v>2.2737274460906559E-3</v>
      </c>
      <c r="IN23" s="68"/>
      <c r="IO23" s="51">
        <v>88</v>
      </c>
      <c r="IP23" s="75">
        <v>3.0080328149034354E-3</v>
      </c>
      <c r="IQ23" s="68"/>
      <c r="IR23" s="51">
        <v>24</v>
      </c>
      <c r="IS23" s="75">
        <v>8.5610330313191127E-4</v>
      </c>
      <c r="IT23" s="68"/>
      <c r="IU23" s="51">
        <v>431</v>
      </c>
      <c r="IV23" s="75">
        <v>1.5139274298359619E-2</v>
      </c>
      <c r="IW23" s="68"/>
      <c r="IX23" s="51">
        <v>27</v>
      </c>
      <c r="IY23" s="75">
        <v>1.0912177181425049E-3</v>
      </c>
      <c r="IZ23" s="68"/>
      <c r="JA23" s="51">
        <v>125</v>
      </c>
      <c r="JB23" s="75">
        <v>3.8289530110886478E-3</v>
      </c>
      <c r="JC23" s="68"/>
      <c r="JD23" s="51">
        <v>88</v>
      </c>
      <c r="JE23" s="75">
        <v>3.3923133263945105E-3</v>
      </c>
      <c r="JF23" s="68"/>
      <c r="JG23" s="51">
        <v>23</v>
      </c>
      <c r="JH23" s="75">
        <v>9.4576257247419712E-4</v>
      </c>
      <c r="JI23" s="68"/>
      <c r="JJ23" s="51">
        <v>50</v>
      </c>
      <c r="JK23" s="75">
        <v>1.9656406022722805E-3</v>
      </c>
      <c r="JL23" s="68"/>
      <c r="JM23" s="51">
        <v>4</v>
      </c>
      <c r="JN23" s="75">
        <v>1.4602803738317756E-4</v>
      </c>
      <c r="JO23" s="68"/>
      <c r="JP23" s="51">
        <v>30</v>
      </c>
      <c r="JQ23" s="75">
        <v>9.7364663118265616E-4</v>
      </c>
      <c r="JR23" s="68"/>
      <c r="JS23" s="51">
        <v>13</v>
      </c>
      <c r="JT23" s="75">
        <v>4.3947128224197966E-4</v>
      </c>
      <c r="JU23" s="68"/>
      <c r="JV23" s="51">
        <v>14</v>
      </c>
      <c r="JW23" s="75">
        <v>5.3457558516934595E-4</v>
      </c>
      <c r="JX23" s="68"/>
      <c r="JY23" s="51">
        <v>74</v>
      </c>
      <c r="JZ23" s="75">
        <v>2.4765729585006693E-3</v>
      </c>
      <c r="KA23" s="68"/>
      <c r="KB23" s="51">
        <v>54</v>
      </c>
      <c r="KC23" s="75">
        <v>1.8736988202637057E-3</v>
      </c>
      <c r="KD23" s="68"/>
      <c r="KE23" s="51">
        <v>18</v>
      </c>
      <c r="KF23" s="75">
        <v>6.4671433190816659E-4</v>
      </c>
      <c r="KG23" s="68"/>
      <c r="KH23" s="51">
        <v>31</v>
      </c>
      <c r="KI23" s="75">
        <v>1.1613966731604975E-3</v>
      </c>
      <c r="KJ23" s="68"/>
      <c r="KK23" s="51">
        <v>3</v>
      </c>
      <c r="KL23" s="75">
        <v>1.1152001784320286E-4</v>
      </c>
      <c r="KM23" s="68"/>
      <c r="KN23" s="51">
        <v>18</v>
      </c>
      <c r="KO23" s="75">
        <v>6.6300784559283953E-4</v>
      </c>
      <c r="KP23" s="68"/>
      <c r="KQ23" s="51">
        <v>399</v>
      </c>
      <c r="KR23" s="75">
        <v>1.40177065767285E-2</v>
      </c>
      <c r="KS23" s="68"/>
      <c r="KT23" s="51">
        <v>115</v>
      </c>
      <c r="KU23" s="75">
        <v>4.5103345491626463E-3</v>
      </c>
      <c r="KV23" s="68"/>
      <c r="KW23" s="51">
        <v>85</v>
      </c>
      <c r="KX23" s="75">
        <v>3.1508321903844015E-3</v>
      </c>
      <c r="KY23" s="68"/>
      <c r="KZ23" s="51">
        <v>84</v>
      </c>
      <c r="LA23" s="75">
        <v>2.5319508078128767E-3</v>
      </c>
      <c r="LB23" s="68"/>
      <c r="LC23" s="51">
        <v>7</v>
      </c>
      <c r="LD23" s="75">
        <v>2.6329647182727749E-4</v>
      </c>
      <c r="LE23" s="68"/>
      <c r="LF23" s="51">
        <v>3</v>
      </c>
      <c r="LG23" s="75">
        <v>1.1841326228537596E-4</v>
      </c>
      <c r="LH23" s="68"/>
      <c r="LI23" s="51">
        <v>12</v>
      </c>
      <c r="LJ23" s="75">
        <v>4.3676069153776158E-4</v>
      </c>
      <c r="LK23" s="68"/>
      <c r="LL23" s="51">
        <v>147</v>
      </c>
      <c r="LM23" s="75">
        <v>5.0008504847763226E-3</v>
      </c>
      <c r="LN23" s="68"/>
      <c r="LO23" s="51">
        <v>85</v>
      </c>
      <c r="LP23" s="75">
        <v>2.4934729678195312E-3</v>
      </c>
      <c r="LQ23" s="68"/>
      <c r="LR23" s="51">
        <v>772</v>
      </c>
      <c r="LS23" s="75">
        <v>2.8867367161500207E-2</v>
      </c>
      <c r="LT23" s="68"/>
      <c r="LU23" s="51">
        <v>74</v>
      </c>
      <c r="LV23" s="75">
        <v>2.7301235934329461E-3</v>
      </c>
      <c r="LW23" s="68"/>
      <c r="LX23" s="51">
        <v>27</v>
      </c>
      <c r="LY23" s="75">
        <v>1.0278274772545586E-3</v>
      </c>
      <c r="LZ23" s="68"/>
      <c r="MA23" s="51">
        <v>24</v>
      </c>
      <c r="MB23" s="75">
        <v>7.1130079132213032E-4</v>
      </c>
      <c r="MC23" s="68"/>
      <c r="MD23" s="51">
        <v>9</v>
      </c>
      <c r="ME23" s="75">
        <v>3.2338040314756927E-4</v>
      </c>
      <c r="MF23" s="68"/>
      <c r="MG23" s="51">
        <v>25</v>
      </c>
      <c r="MH23" s="75">
        <v>8.426587569098018E-4</v>
      </c>
      <c r="MI23" s="68"/>
      <c r="MJ23" s="51">
        <v>10</v>
      </c>
      <c r="MK23" s="75">
        <v>4.2887163871853156E-4</v>
      </c>
      <c r="ML23" s="68"/>
      <c r="MM23" s="51">
        <v>39</v>
      </c>
      <c r="MN23" s="75">
        <v>1.4875276527576474E-3</v>
      </c>
      <c r="MO23" s="68"/>
      <c r="MP23" s="51">
        <v>29</v>
      </c>
      <c r="MQ23" s="75">
        <v>8.8022825229162871E-4</v>
      </c>
      <c r="MR23" s="68"/>
      <c r="MS23" s="51">
        <v>41</v>
      </c>
      <c r="MT23" s="75">
        <v>1.2221294861094552E-3</v>
      </c>
      <c r="MU23" s="68"/>
      <c r="MV23" s="51">
        <v>22</v>
      </c>
      <c r="MW23" s="75">
        <v>8.4465944866774173E-4</v>
      </c>
      <c r="MX23" s="68"/>
      <c r="MY23" s="51">
        <v>12</v>
      </c>
      <c r="MZ23" s="75">
        <v>4.6765393608729541E-4</v>
      </c>
      <c r="NA23" s="68"/>
      <c r="NB23" s="51">
        <v>19</v>
      </c>
      <c r="NC23" s="75">
        <v>7.2970274214609419E-4</v>
      </c>
      <c r="ND23" s="68"/>
      <c r="NE23" s="51">
        <v>17</v>
      </c>
      <c r="NF23" s="75">
        <v>6.3011972274732201E-4</v>
      </c>
      <c r="NG23" s="68"/>
      <c r="NH23" s="51">
        <v>22</v>
      </c>
      <c r="NI23" s="75">
        <v>8.7541283673550597E-4</v>
      </c>
      <c r="NJ23" s="68"/>
      <c r="NK23" s="51">
        <v>30</v>
      </c>
      <c r="NL23" s="75">
        <v>9.8206101872463014E-4</v>
      </c>
      <c r="NM23" s="68"/>
      <c r="NN23" s="51">
        <v>136</v>
      </c>
      <c r="NO23" s="75">
        <v>4.7948103229445774E-3</v>
      </c>
      <c r="NP23" s="68"/>
      <c r="NQ23" s="51">
        <v>80</v>
      </c>
      <c r="NR23" s="75">
        <v>2.9728725380899295E-3</v>
      </c>
      <c r="NS23" s="68"/>
      <c r="NT23" s="51">
        <v>629</v>
      </c>
      <c r="NU23" s="75">
        <v>2.1822849807445442E-2</v>
      </c>
      <c r="NV23" s="68"/>
      <c r="NW23" s="51">
        <v>32</v>
      </c>
      <c r="NX23" s="75">
        <v>1.2273232846239405E-3</v>
      </c>
      <c r="NY23" s="68"/>
      <c r="NZ23" s="51">
        <v>16</v>
      </c>
      <c r="OA23" s="75">
        <v>5.7889214515720539E-4</v>
      </c>
      <c r="OB23" s="68"/>
      <c r="OC23" s="51">
        <v>18</v>
      </c>
      <c r="OD23" s="75">
        <v>6.2534741523068366E-4</v>
      </c>
      <c r="OE23" s="68"/>
      <c r="OF23" s="51">
        <v>31</v>
      </c>
      <c r="OG23" s="75">
        <v>1.0734072022160666E-3</v>
      </c>
      <c r="OH23" s="68"/>
      <c r="OI23" s="51">
        <v>25</v>
      </c>
      <c r="OJ23" s="75">
        <v>8.5060052396992276E-4</v>
      </c>
      <c r="OK23" s="68"/>
      <c r="OL23" s="51">
        <v>40</v>
      </c>
      <c r="OM23" s="75">
        <v>1.3352917612498331E-3</v>
      </c>
      <c r="ON23" s="68"/>
      <c r="OO23" s="51">
        <v>7</v>
      </c>
      <c r="OP23" s="75">
        <v>2.4363927465107375E-4</v>
      </c>
      <c r="OQ23" s="68"/>
      <c r="OR23" s="51">
        <v>88</v>
      </c>
      <c r="OS23" s="75">
        <v>3.0567230539442149E-3</v>
      </c>
      <c r="OT23" s="68"/>
      <c r="OU23" s="51">
        <v>490</v>
      </c>
      <c r="OV23" s="75">
        <v>1.8597942839792006E-2</v>
      </c>
      <c r="OW23" s="68"/>
      <c r="OX23" s="51">
        <v>164</v>
      </c>
      <c r="OY23" s="75">
        <v>6.2036616734755636E-3</v>
      </c>
      <c r="OZ23" s="68"/>
      <c r="PA23" s="51">
        <v>129</v>
      </c>
      <c r="PB23" s="75">
        <v>4.2660140877674524E-3</v>
      </c>
      <c r="PC23" s="68"/>
      <c r="PD23" s="51">
        <v>242</v>
      </c>
      <c r="PE23" s="75">
        <v>8.0103273642050908E-3</v>
      </c>
      <c r="PF23" s="68"/>
      <c r="PG23" s="51">
        <v>22</v>
      </c>
      <c r="PH23" s="75">
        <v>7.2751322751322749E-4</v>
      </c>
      <c r="PI23" s="68"/>
      <c r="PJ23" s="51">
        <v>6</v>
      </c>
      <c r="PK23" s="75">
        <v>2.109185502864977E-4</v>
      </c>
      <c r="PL23" s="68"/>
      <c r="PM23" s="51">
        <v>19</v>
      </c>
      <c r="PN23" s="75">
        <v>5.7375811565755705E-4</v>
      </c>
      <c r="PO23" s="68"/>
      <c r="PP23" s="51">
        <v>1673</v>
      </c>
      <c r="PQ23" s="75">
        <v>6.6587064676616917E-2</v>
      </c>
      <c r="PR23" s="68"/>
      <c r="PS23" s="51">
        <v>51</v>
      </c>
      <c r="PT23" s="75">
        <v>1.8099868687227172E-3</v>
      </c>
      <c r="PU23" s="68"/>
      <c r="PV23" s="51">
        <v>531</v>
      </c>
      <c r="PW23" s="75">
        <v>1.8226753166512202E-2</v>
      </c>
      <c r="PX23" s="68"/>
      <c r="PY23" s="51">
        <v>184</v>
      </c>
      <c r="PZ23" s="75">
        <v>6.2847969395771423E-3</v>
      </c>
      <c r="QA23" s="68"/>
      <c r="QB23" s="51">
        <v>13</v>
      </c>
      <c r="QC23" s="75">
        <v>4.1307870738139873E-4</v>
      </c>
      <c r="QD23" s="68"/>
      <c r="QE23" s="51">
        <v>32</v>
      </c>
      <c r="QF23" s="75">
        <v>1.0813368026222417E-3</v>
      </c>
      <c r="QG23" s="68"/>
      <c r="QH23" s="51">
        <v>8</v>
      </c>
      <c r="QI23" s="75">
        <v>3.2651728500877517E-4</v>
      </c>
      <c r="QJ23" s="68"/>
      <c r="QK23" s="51">
        <v>454</v>
      </c>
      <c r="QL23" s="75">
        <v>1.5504405436787105E-2</v>
      </c>
      <c r="QM23" s="68"/>
      <c r="QN23" s="51">
        <v>252</v>
      </c>
      <c r="QO23" s="75">
        <v>8.3396763411324754E-3</v>
      </c>
      <c r="QP23" s="68"/>
      <c r="QQ23" s="51">
        <v>33</v>
      </c>
      <c r="QR23" s="75">
        <v>1.0413051023950017E-3</v>
      </c>
      <c r="QS23" s="68"/>
      <c r="QT23" s="51">
        <v>40</v>
      </c>
      <c r="QU23" s="75">
        <v>1.3217023526301878E-3</v>
      </c>
      <c r="QV23" s="68"/>
      <c r="QW23" s="51">
        <v>11</v>
      </c>
      <c r="QX23" s="75">
        <v>3.2577148611028845E-4</v>
      </c>
      <c r="QY23" s="68"/>
      <c r="QZ23" s="51">
        <v>6</v>
      </c>
      <c r="RA23" s="75">
        <v>1.9494444083436221E-4</v>
      </c>
      <c r="RB23" s="68"/>
      <c r="RC23" s="51">
        <v>381</v>
      </c>
      <c r="RD23" s="75">
        <v>1.3343606626273947E-2</v>
      </c>
      <c r="RE23" s="68"/>
      <c r="RF23" s="51">
        <v>107</v>
      </c>
      <c r="RG23" s="75">
        <v>3.5398815628411686E-3</v>
      </c>
      <c r="RH23" s="68"/>
      <c r="RI23" s="51">
        <v>14</v>
      </c>
      <c r="RJ23" s="75">
        <v>5.3947824746637891E-4</v>
      </c>
      <c r="RK23" s="68"/>
      <c r="RL23" s="51">
        <v>68</v>
      </c>
      <c r="RM23" s="75">
        <v>2.42787774921451E-3</v>
      </c>
      <c r="RN23" s="68"/>
      <c r="RO23" s="51">
        <v>125</v>
      </c>
      <c r="RP23" s="75">
        <v>4.1862022772940393E-3</v>
      </c>
      <c r="RQ23" s="68"/>
      <c r="RR23" s="51">
        <v>56</v>
      </c>
      <c r="RS23" s="75">
        <v>2.0245842371655822E-3</v>
      </c>
      <c r="RT23" s="68"/>
      <c r="RU23" s="51">
        <v>10</v>
      </c>
      <c r="RV23" s="75">
        <v>3.9102213185266289E-4</v>
      </c>
      <c r="RW23" s="68"/>
      <c r="RX23" s="51">
        <v>28</v>
      </c>
      <c r="RY23" s="75">
        <v>1.0415504221999033E-3</v>
      </c>
      <c r="RZ23" s="68"/>
      <c r="SA23" s="51">
        <v>15</v>
      </c>
      <c r="SB23" s="75">
        <v>5.4480078451312971E-4</v>
      </c>
      <c r="SC23" s="68"/>
      <c r="SD23" s="51">
        <v>115</v>
      </c>
      <c r="SE23" s="75">
        <v>3.8374265883609183E-3</v>
      </c>
      <c r="SF23" s="68"/>
      <c r="SG23" s="51">
        <v>209</v>
      </c>
      <c r="SH23" s="75">
        <v>6.9407545164718388E-3</v>
      </c>
      <c r="SI23" s="68"/>
      <c r="SJ23" s="51">
        <v>28</v>
      </c>
      <c r="SK23" s="75">
        <v>9.785761716702198E-4</v>
      </c>
      <c r="SL23" s="68"/>
      <c r="SM23" s="51">
        <v>13</v>
      </c>
      <c r="SN23" s="75">
        <v>4.8903434525824773E-4</v>
      </c>
      <c r="SO23" s="68"/>
      <c r="SP23" s="51">
        <v>10</v>
      </c>
      <c r="SQ23" s="75">
        <v>3.7755795514611491E-4</v>
      </c>
      <c r="SR23" s="68"/>
      <c r="SS23" s="51">
        <v>13</v>
      </c>
      <c r="ST23" s="75">
        <v>5.1106655659079289E-4</v>
      </c>
      <c r="SU23" s="68"/>
      <c r="SV23" s="51">
        <v>27</v>
      </c>
      <c r="SW23" s="75">
        <v>9.6587250482936256E-4</v>
      </c>
      <c r="SX23" s="68"/>
      <c r="SY23" s="51">
        <v>10</v>
      </c>
      <c r="SZ23" s="75">
        <v>3.4865072170699391E-4</v>
      </c>
      <c r="TA23" s="68"/>
      <c r="TB23" s="51">
        <v>174</v>
      </c>
      <c r="TC23" s="75">
        <v>6.1194344798480692E-3</v>
      </c>
      <c r="TD23" s="68"/>
      <c r="TE23" s="51">
        <v>11</v>
      </c>
      <c r="TF23" s="75">
        <v>4.4208664898320068E-4</v>
      </c>
      <c r="TG23" s="68"/>
      <c r="TH23" s="51">
        <v>13</v>
      </c>
      <c r="TI23" s="75">
        <v>5.0898555264085191E-4</v>
      </c>
      <c r="TJ23" s="68"/>
      <c r="TK23" s="51">
        <v>5</v>
      </c>
      <c r="TL23" s="75">
        <v>1.9913971642504381E-4</v>
      </c>
      <c r="TM23" s="68"/>
      <c r="TN23" s="51">
        <v>8</v>
      </c>
      <c r="TO23" s="75">
        <v>3.1775032768002542E-4</v>
      </c>
      <c r="TP23" s="68"/>
      <c r="TQ23" s="51">
        <v>10</v>
      </c>
      <c r="TR23" s="75">
        <v>3.4880881788691616E-4</v>
      </c>
      <c r="TS23" s="68"/>
      <c r="TT23" s="51">
        <v>33</v>
      </c>
      <c r="TU23" s="75">
        <v>1.0940193608274765E-3</v>
      </c>
      <c r="TV23" s="68"/>
      <c r="TW23" s="51">
        <v>45</v>
      </c>
      <c r="TX23" s="75">
        <v>1.5349455947061433E-3</v>
      </c>
      <c r="TY23" s="68"/>
      <c r="TZ23" s="51">
        <v>61</v>
      </c>
      <c r="UA23" s="75">
        <v>2.195587229600835E-3</v>
      </c>
      <c r="UB23" s="68"/>
      <c r="UC23" s="51">
        <v>7</v>
      </c>
      <c r="UD23" s="75">
        <v>2.9302189292142828E-4</v>
      </c>
      <c r="UE23" s="68"/>
      <c r="UF23" s="51">
        <v>10</v>
      </c>
      <c r="UG23" s="75">
        <v>3.9521005414377741E-4</v>
      </c>
      <c r="UH23" s="68"/>
      <c r="UI23" s="51">
        <v>14</v>
      </c>
      <c r="UJ23" s="75">
        <v>5.3270423499866826E-4</v>
      </c>
      <c r="UK23" s="68"/>
      <c r="UL23" s="51">
        <v>15</v>
      </c>
      <c r="UM23" s="75">
        <v>5.6009857734961351E-4</v>
      </c>
      <c r="UN23" s="68"/>
      <c r="UO23" s="50"/>
      <c r="UP23" s="75">
        <v>0</v>
      </c>
      <c r="UQ23" s="68"/>
      <c r="UR23" s="50"/>
      <c r="US23" s="75">
        <v>0</v>
      </c>
      <c r="UT23" s="68"/>
      <c r="UU23" s="50"/>
      <c r="UV23" s="75">
        <v>0</v>
      </c>
      <c r="UW23" s="68"/>
      <c r="UX23" s="50"/>
      <c r="UY23" s="75">
        <v>0</v>
      </c>
      <c r="UZ23" s="68"/>
      <c r="VA23" s="50"/>
      <c r="VB23" s="75">
        <v>0</v>
      </c>
      <c r="VC23" s="68"/>
      <c r="VD23" s="50"/>
      <c r="VE23" s="75">
        <v>0</v>
      </c>
      <c r="VF23" s="68"/>
      <c r="VG23" s="50"/>
      <c r="VH23" s="75">
        <v>0</v>
      </c>
      <c r="VI23" s="68"/>
      <c r="VJ23" s="50"/>
      <c r="VK23" s="75">
        <v>0</v>
      </c>
      <c r="VL23" s="68"/>
      <c r="VM23" s="50"/>
      <c r="VN23" s="75">
        <v>0</v>
      </c>
      <c r="VO23" s="68"/>
      <c r="VP23" s="50"/>
      <c r="VQ23" s="75">
        <v>0</v>
      </c>
      <c r="VR23" s="68"/>
      <c r="VS23" s="50"/>
      <c r="VT23" s="75">
        <v>0</v>
      </c>
      <c r="VU23" s="68"/>
      <c r="VV23" s="50"/>
      <c r="VW23" s="75">
        <v>0</v>
      </c>
      <c r="VX23" s="68"/>
      <c r="VY23" s="50"/>
      <c r="VZ23" s="75">
        <v>0</v>
      </c>
      <c r="WA23" s="68"/>
      <c r="WB23" s="50"/>
      <c r="WC23" s="75">
        <v>0</v>
      </c>
      <c r="WD23" s="68"/>
      <c r="WE23" s="50"/>
      <c r="WF23" s="75">
        <v>0</v>
      </c>
      <c r="WG23" s="68"/>
      <c r="WH23" s="50"/>
      <c r="WI23" s="75">
        <v>0</v>
      </c>
      <c r="WJ23" s="68"/>
      <c r="WK23" s="50"/>
      <c r="WL23" s="75">
        <v>0</v>
      </c>
      <c r="WM23" s="68"/>
      <c r="WN23" s="50"/>
      <c r="WO23" s="75">
        <v>0</v>
      </c>
      <c r="WP23" s="68"/>
      <c r="WQ23" s="50"/>
      <c r="WR23" s="75">
        <v>0</v>
      </c>
      <c r="WS23" s="68"/>
      <c r="WT23" s="50"/>
      <c r="WU23" s="75">
        <v>0</v>
      </c>
      <c r="WV23" s="68"/>
      <c r="WW23" s="50"/>
      <c r="WX23" s="75">
        <v>0</v>
      </c>
      <c r="WY23" s="68"/>
      <c r="WZ23" s="50"/>
      <c r="XA23" s="75">
        <v>0</v>
      </c>
      <c r="XB23" s="68"/>
      <c r="XC23" s="50"/>
      <c r="XD23" s="75">
        <v>0</v>
      </c>
      <c r="XE23" s="68"/>
      <c r="XF23" s="50"/>
      <c r="XG23" s="75">
        <v>0</v>
      </c>
      <c r="XH23" s="68"/>
      <c r="XI23" s="50"/>
      <c r="XJ23" s="75">
        <v>0</v>
      </c>
      <c r="XK23" s="68"/>
      <c r="XL23" s="50"/>
      <c r="XM23" s="75">
        <v>0</v>
      </c>
      <c r="XN23" s="68"/>
      <c r="XO23" s="50"/>
      <c r="XP23" s="75">
        <v>0</v>
      </c>
      <c r="XQ23" s="68"/>
      <c r="XR23" s="50"/>
      <c r="XS23" s="75">
        <v>0</v>
      </c>
      <c r="XT23" s="68"/>
      <c r="XU23" s="50"/>
      <c r="XV23" s="75">
        <v>0</v>
      </c>
      <c r="XW23" s="68"/>
      <c r="XX23" s="51">
        <v>23</v>
      </c>
      <c r="XY23" s="75">
        <v>9.8450475130553881E-4</v>
      </c>
      <c r="XZ23" s="68"/>
      <c r="YA23" s="51">
        <v>2</v>
      </c>
      <c r="YB23" s="75">
        <v>8.1238068158739188E-5</v>
      </c>
      <c r="YC23" s="68"/>
      <c r="YD23" s="51">
        <v>0</v>
      </c>
      <c r="YE23" s="75">
        <v>0</v>
      </c>
      <c r="YF23" s="68"/>
      <c r="YG23" s="51">
        <v>26</v>
      </c>
      <c r="YH23" s="75">
        <v>1.1031439602868175E-3</v>
      </c>
      <c r="YI23" s="68"/>
      <c r="YJ23" s="51">
        <v>3</v>
      </c>
      <c r="YK23" s="75">
        <v>1.3685507048036131E-4</v>
      </c>
      <c r="YL23" s="68"/>
      <c r="YM23" s="51">
        <v>3</v>
      </c>
      <c r="YN23" s="75">
        <v>1.2845215157353886E-4</v>
      </c>
      <c r="YO23" s="68"/>
      <c r="YP23" s="51">
        <v>13</v>
      </c>
      <c r="YQ23" s="75">
        <v>5.564353892907589E-4</v>
      </c>
      <c r="YR23" s="68"/>
      <c r="YS23" s="51">
        <v>0</v>
      </c>
      <c r="YT23" s="75">
        <v>0</v>
      </c>
      <c r="YU23" s="68"/>
      <c r="YV23" s="51">
        <v>19</v>
      </c>
      <c r="YW23" s="75">
        <v>7.8564340059543501E-4</v>
      </c>
      <c r="YX23" s="68"/>
      <c r="YY23" s="51">
        <v>3</v>
      </c>
      <c r="YZ23" s="75">
        <v>1.2859531055767499E-4</v>
      </c>
      <c r="ZA23" s="68"/>
      <c r="ZB23" s="51">
        <v>12</v>
      </c>
      <c r="ZC23" s="75">
        <v>4.9398979087765516E-4</v>
      </c>
      <c r="ZD23" s="68"/>
      <c r="ZE23" s="51">
        <v>8</v>
      </c>
      <c r="ZF23" s="75">
        <v>3.722488483551254E-4</v>
      </c>
      <c r="ZG23" s="68"/>
      <c r="ZH23" s="51">
        <v>3</v>
      </c>
      <c r="ZI23" s="75">
        <v>1.2718870564293891E-4</v>
      </c>
      <c r="ZJ23" s="68"/>
      <c r="ZK23" s="51">
        <v>5</v>
      </c>
      <c r="ZL23" s="75">
        <v>2.3057412958266084E-4</v>
      </c>
      <c r="ZM23" s="68"/>
      <c r="ZN23" s="51">
        <v>6</v>
      </c>
      <c r="ZO23" s="75">
        <v>2.5941458774698429E-4</v>
      </c>
      <c r="ZP23" s="68"/>
      <c r="ZQ23" s="51">
        <v>11</v>
      </c>
      <c r="ZR23" s="75">
        <v>4.910495067184501E-4</v>
      </c>
      <c r="ZS23" s="68"/>
      <c r="ZT23" s="51">
        <v>1</v>
      </c>
      <c r="ZU23" s="75">
        <v>4.1895345427123047E-5</v>
      </c>
      <c r="ZV23" s="68"/>
      <c r="ZW23" s="51">
        <v>6</v>
      </c>
      <c r="ZX23" s="75">
        <v>2.5631167499679609E-4</v>
      </c>
      <c r="ZY23" s="68"/>
      <c r="ZZ23" s="51">
        <v>3</v>
      </c>
      <c r="AAA23" s="75">
        <v>1.2498958420131655E-4</v>
      </c>
      <c r="AAB23" s="68"/>
      <c r="AAC23" s="51">
        <v>2</v>
      </c>
      <c r="AAD23" s="75">
        <v>8.8413421157331688E-5</v>
      </c>
      <c r="AAE23" s="68"/>
      <c r="AAF23" s="51">
        <v>65</v>
      </c>
      <c r="AAG23" s="75">
        <v>2.7623135438357913E-3</v>
      </c>
      <c r="AAH23" s="68"/>
      <c r="AAI23" s="51">
        <v>5</v>
      </c>
      <c r="AAJ23" s="75">
        <v>2.1108624984168532E-4</v>
      </c>
      <c r="AAK23" s="68"/>
      <c r="AAL23" s="51">
        <v>4</v>
      </c>
      <c r="AAM23" s="75">
        <v>1.5989766549408379E-4</v>
      </c>
      <c r="AAN23" s="68"/>
      <c r="AAO23" s="51">
        <v>3</v>
      </c>
      <c r="AAP23" s="75">
        <v>1.344628210299852E-4</v>
      </c>
      <c r="AAQ23" s="68"/>
      <c r="AAR23" s="51">
        <v>3</v>
      </c>
      <c r="AAS23" s="75">
        <v>1.2218963831867058E-4</v>
      </c>
      <c r="AAT23" s="68"/>
      <c r="AAU23" s="51">
        <v>0</v>
      </c>
      <c r="AAV23" s="75">
        <v>0</v>
      </c>
      <c r="AAW23" s="68"/>
      <c r="AAX23" s="51">
        <v>1</v>
      </c>
      <c r="AAY23" s="75">
        <v>4.2004452471962031E-5</v>
      </c>
      <c r="AAZ23" s="68"/>
      <c r="ABA23" s="51">
        <v>2</v>
      </c>
      <c r="ABB23" s="75">
        <v>8.3046132126396213E-5</v>
      </c>
      <c r="ABC23" s="68"/>
      <c r="ABD23" s="51">
        <v>7</v>
      </c>
      <c r="ABE23" s="75">
        <v>2.751356025469696E-4</v>
      </c>
      <c r="ABF23" s="68"/>
      <c r="ABG23" s="51">
        <v>4</v>
      </c>
      <c r="ABH23" s="75">
        <v>1.6850619260257814E-4</v>
      </c>
      <c r="ABI23" s="68"/>
      <c r="ABJ23" s="51">
        <v>15</v>
      </c>
      <c r="ABK23" s="75">
        <v>6.3553936107109562E-4</v>
      </c>
      <c r="ABL23" s="68"/>
      <c r="ABM23" s="51">
        <v>175</v>
      </c>
      <c r="ABN23" s="75">
        <v>7.0921985815602835E-3</v>
      </c>
      <c r="ABO23" s="68"/>
      <c r="ABP23" s="51">
        <v>31</v>
      </c>
      <c r="ABQ23" s="75">
        <v>1.3174670633234169E-3</v>
      </c>
      <c r="ABR23" s="68"/>
      <c r="ABS23" s="51">
        <v>43</v>
      </c>
      <c r="ABT23" s="75">
        <v>1.9742883379247015E-3</v>
      </c>
      <c r="ABU23" s="68"/>
      <c r="ABV23" s="51">
        <v>11</v>
      </c>
      <c r="ABW23" s="75">
        <v>5.4644808743169399E-4</v>
      </c>
      <c r="ABX23" s="68"/>
      <c r="ABY23" s="51">
        <v>138</v>
      </c>
      <c r="ABZ23" s="75">
        <v>8.2279990460290969E-3</v>
      </c>
      <c r="ACA23" s="68"/>
      <c r="ACB23" s="51">
        <v>35</v>
      </c>
      <c r="ACC23" s="75">
        <v>1.4638226683396068E-3</v>
      </c>
      <c r="ACD23" s="68"/>
      <c r="ACE23" s="51">
        <v>2</v>
      </c>
      <c r="ACF23" s="75">
        <v>9.5757923968208366E-5</v>
      </c>
      <c r="ACG23" s="68"/>
      <c r="ACH23" s="51">
        <v>47</v>
      </c>
      <c r="ACI23" s="75">
        <v>2.1046975057095519E-3</v>
      </c>
      <c r="ACJ23" s="68"/>
      <c r="ACK23" s="51">
        <v>68</v>
      </c>
      <c r="ACL23" s="75">
        <v>2.4054618132937139E-3</v>
      </c>
      <c r="ACM23" s="68"/>
      <c r="ACN23" s="51">
        <v>22</v>
      </c>
      <c r="ACO23" s="75">
        <v>9.2254790959030489E-4</v>
      </c>
      <c r="ACP23" s="68"/>
      <c r="ACQ23" s="51">
        <v>45</v>
      </c>
      <c r="ACR23" s="75">
        <v>1.8555170707570509E-3</v>
      </c>
      <c r="ACS23" s="68"/>
      <c r="ACT23" s="51">
        <v>10</v>
      </c>
      <c r="ACU23" s="75">
        <v>4.5099896270238578E-4</v>
      </c>
      <c r="ACV23" s="68"/>
      <c r="ACW23" s="51">
        <v>9</v>
      </c>
      <c r="ACX23" s="75">
        <v>3.6385688295936932E-4</v>
      </c>
      <c r="ACY23" s="68"/>
      <c r="ACZ23" s="51">
        <v>43</v>
      </c>
      <c r="ADA23" s="75">
        <v>1.5658570336113033E-3</v>
      </c>
      <c r="ADB23" s="68"/>
      <c r="ADC23" s="51">
        <v>12</v>
      </c>
      <c r="ADD23" s="75">
        <v>4.845156861953406E-4</v>
      </c>
      <c r="ADE23" s="68"/>
      <c r="ADF23" s="51">
        <v>10</v>
      </c>
      <c r="ADG23" s="75">
        <v>4.6983649689907913E-4</v>
      </c>
      <c r="ADH23" s="68"/>
      <c r="ADI23" s="51">
        <v>13</v>
      </c>
      <c r="ADJ23" s="75">
        <v>5.3276505061267978E-4</v>
      </c>
      <c r="ADK23" s="68"/>
      <c r="ADL23" s="51">
        <v>15</v>
      </c>
      <c r="ADM23" s="75">
        <v>6.3147259408941655E-4</v>
      </c>
      <c r="ADN23" s="68"/>
      <c r="ADO23" s="51">
        <v>218</v>
      </c>
      <c r="ADP23" s="75">
        <v>7.8027130534378463E-3</v>
      </c>
      <c r="ADQ23" s="68"/>
      <c r="ADR23" s="51">
        <v>1490</v>
      </c>
      <c r="ADS23" s="75">
        <v>4.880285611345845E-2</v>
      </c>
      <c r="ADT23" s="68"/>
      <c r="ADU23" s="51">
        <v>1815</v>
      </c>
      <c r="ADV23" s="75">
        <v>5.9037829749861756E-2</v>
      </c>
      <c r="ADW23" s="68"/>
      <c r="ADX23" s="51">
        <v>4766</v>
      </c>
      <c r="ADY23" s="75">
        <v>0.16038497778974289</v>
      </c>
      <c r="ADZ23" s="68"/>
      <c r="AEA23" s="51">
        <v>2267</v>
      </c>
      <c r="AEB23" s="75">
        <v>7.6368536297793499E-2</v>
      </c>
      <c r="AEC23" s="68"/>
      <c r="AED23" s="51">
        <v>3838</v>
      </c>
      <c r="AEE23" s="75">
        <v>0.144144820851799</v>
      </c>
      <c r="AEF23" s="68"/>
      <c r="AEG23" s="51">
        <v>2588</v>
      </c>
      <c r="AEH23" s="75">
        <v>8.9801866823970303E-2</v>
      </c>
      <c r="AEI23" s="68"/>
      <c r="AEJ23" s="51">
        <v>3923</v>
      </c>
      <c r="AEK23" s="75">
        <v>0.14000713775874377</v>
      </c>
      <c r="AEL23" s="68"/>
      <c r="AEM23" s="51">
        <v>29</v>
      </c>
      <c r="AEN23" s="75">
        <v>1.3600975518244067E-3</v>
      </c>
      <c r="AEO23" s="68"/>
      <c r="AEP23" s="51">
        <v>460</v>
      </c>
      <c r="AEQ23" s="75">
        <v>1.793022802572598E-2</v>
      </c>
      <c r="AER23" s="68"/>
      <c r="AES23" s="51">
        <v>573</v>
      </c>
      <c r="AET23" s="75">
        <v>2.4165998903462528E-2</v>
      </c>
      <c r="AEU23" s="68"/>
      <c r="AEV23" s="51">
        <v>109</v>
      </c>
      <c r="AEW23" s="75">
        <v>3.533798022369914E-3</v>
      </c>
      <c r="AEX23" s="68"/>
      <c r="AEY23" s="51">
        <v>87</v>
      </c>
      <c r="AEZ23" s="75">
        <v>2.7721131786897783E-3</v>
      </c>
      <c r="AFA23" s="68"/>
      <c r="AFB23" s="51">
        <v>268</v>
      </c>
      <c r="AFC23" s="75">
        <v>7.2644475767103976E-3</v>
      </c>
      <c r="AFD23" s="68"/>
      <c r="AFE23" s="51">
        <v>84</v>
      </c>
      <c r="AFF23" s="75">
        <v>2.658396101019052E-3</v>
      </c>
      <c r="AFG23" s="68"/>
      <c r="AFH23" s="51">
        <v>1261</v>
      </c>
      <c r="AFI23" s="75">
        <v>4.3824285813581706E-2</v>
      </c>
      <c r="AFJ23" s="68"/>
      <c r="AFK23" s="51">
        <v>372</v>
      </c>
      <c r="AFL23" s="75">
        <v>1.2094414461278367E-2</v>
      </c>
      <c r="AFM23" s="68"/>
      <c r="AFN23" s="51">
        <v>713</v>
      </c>
      <c r="AFO23" s="75">
        <v>2.9319845382021547E-2</v>
      </c>
      <c r="AFP23" s="68"/>
      <c r="AFQ23" s="51">
        <v>189</v>
      </c>
      <c r="AFR23" s="75">
        <v>8.126934984520124E-3</v>
      </c>
      <c r="AFS23" s="68"/>
      <c r="AFT23" s="51">
        <v>11</v>
      </c>
      <c r="AFU23" s="75">
        <v>5.1286833271167471E-4</v>
      </c>
      <c r="AFV23" s="68"/>
      <c r="AFW23" s="51">
        <v>224</v>
      </c>
      <c r="AFX23" s="75">
        <v>7.6110223913560529E-3</v>
      </c>
      <c r="AFY23" s="68"/>
      <c r="AFZ23" s="51">
        <v>338</v>
      </c>
      <c r="AGA23" s="75">
        <v>9.9887700218689052E-3</v>
      </c>
      <c r="AGB23" s="68"/>
      <c r="AGC23" s="51">
        <v>15</v>
      </c>
      <c r="AGD23" s="75">
        <v>6.1748723859706897E-4</v>
      </c>
      <c r="AGE23" s="68"/>
      <c r="AGF23" s="51">
        <v>78</v>
      </c>
      <c r="AGG23" s="75">
        <v>2.8063610851262861E-3</v>
      </c>
      <c r="AGH23" s="68"/>
      <c r="AGI23" s="51">
        <v>135</v>
      </c>
      <c r="AGJ23" s="75">
        <v>4.9648780846603653E-3</v>
      </c>
      <c r="AGK23" s="68"/>
      <c r="AGL23" s="51">
        <v>342</v>
      </c>
      <c r="AGM23" s="75">
        <v>1.2608759769945436E-2</v>
      </c>
      <c r="AGN23" s="68"/>
      <c r="AGO23" s="51">
        <v>68</v>
      </c>
      <c r="AGP23" s="75">
        <v>2.5536069698449061E-3</v>
      </c>
      <c r="AGQ23" s="68"/>
      <c r="AGR23" s="51">
        <v>274</v>
      </c>
      <c r="AGS23" s="75">
        <v>1.0060214422088412E-2</v>
      </c>
      <c r="AGT23" s="68"/>
      <c r="AGU23" s="51">
        <v>23</v>
      </c>
      <c r="AGV23" s="75">
        <v>8.4181245882439064E-4</v>
      </c>
      <c r="AGW23" s="68"/>
      <c r="AGX23" s="51">
        <v>43</v>
      </c>
      <c r="AGY23" s="75">
        <v>1.8347058070572171E-3</v>
      </c>
      <c r="AGZ23" s="68"/>
      <c r="AHA23" s="51">
        <v>90</v>
      </c>
      <c r="AHB23" s="75">
        <v>3.8580246913580245E-3</v>
      </c>
      <c r="AHC23" s="68"/>
      <c r="AHD23" s="51">
        <v>18</v>
      </c>
      <c r="AHE23" s="75">
        <v>7.151938970120788E-4</v>
      </c>
      <c r="AHF23" s="68"/>
      <c r="AHG23" s="51">
        <v>19</v>
      </c>
      <c r="AHH23" s="75">
        <v>9.0744101633393826E-4</v>
      </c>
      <c r="AHI23" s="68"/>
      <c r="AHJ23" s="51">
        <v>17</v>
      </c>
      <c r="AHK23" s="75">
        <v>6.5076752287256438E-4</v>
      </c>
      <c r="AHL23" s="68"/>
      <c r="AHM23" s="51">
        <v>18</v>
      </c>
      <c r="AHN23" s="75">
        <v>7.2542618788538264E-4</v>
      </c>
      <c r="AHO23" s="68"/>
      <c r="AHP23" s="51">
        <v>24</v>
      </c>
      <c r="AHQ23" s="75">
        <v>9.6813231141589353E-4</v>
      </c>
      <c r="AHR23" s="68"/>
      <c r="AHS23" s="96">
        <f t="shared" si="0"/>
        <v>0</v>
      </c>
      <c r="AHT23" s="97">
        <v>53366</v>
      </c>
      <c r="AHU23" s="98">
        <v>39071</v>
      </c>
      <c r="AHV23" s="99">
        <f t="shared" si="1"/>
        <v>92437</v>
      </c>
      <c r="AHW23" s="100"/>
      <c r="AHX23" s="101">
        <f t="shared" si="2"/>
        <v>92437</v>
      </c>
      <c r="AHY23" s="101"/>
      <c r="AHZ23" s="102">
        <f t="shared" si="3"/>
        <v>1.1908301556219725</v>
      </c>
      <c r="AIA23" s="101">
        <f t="shared" si="4"/>
        <v>1</v>
      </c>
      <c r="AIB23" s="102">
        <f t="shared" si="5"/>
        <v>0.19083015562197247</v>
      </c>
      <c r="AIC23" s="101" t="str">
        <f t="shared" si="6"/>
        <v/>
      </c>
      <c r="AID23" s="101">
        <f t="shared" si="7"/>
        <v>1</v>
      </c>
      <c r="AIE23" s="120">
        <f t="shared" si="8"/>
        <v>1</v>
      </c>
    </row>
    <row r="24" spans="1:916" ht="15" customHeight="1" x14ac:dyDescent="0.2">
      <c r="A24" s="3" t="s">
        <v>380</v>
      </c>
      <c r="B24" s="53" t="s">
        <v>438</v>
      </c>
      <c r="C24" s="50"/>
      <c r="D24" s="75">
        <v>0</v>
      </c>
      <c r="E24" s="69"/>
      <c r="F24" s="50"/>
      <c r="G24" s="75">
        <v>0</v>
      </c>
      <c r="H24" s="69"/>
      <c r="I24" s="50"/>
      <c r="J24" s="75">
        <v>0</v>
      </c>
      <c r="K24" s="69"/>
      <c r="L24" s="50"/>
      <c r="M24" s="75">
        <v>0</v>
      </c>
      <c r="N24" s="69"/>
      <c r="O24" s="50"/>
      <c r="P24" s="75">
        <v>0</v>
      </c>
      <c r="Q24" s="69"/>
      <c r="R24" s="50"/>
      <c r="S24" s="75">
        <v>0</v>
      </c>
      <c r="T24" s="69"/>
      <c r="U24" s="50"/>
      <c r="V24" s="75">
        <v>0</v>
      </c>
      <c r="W24" s="69"/>
      <c r="X24" s="50"/>
      <c r="Y24" s="75">
        <v>0</v>
      </c>
      <c r="Z24" s="69"/>
      <c r="AA24" s="50"/>
      <c r="AB24" s="75">
        <v>0</v>
      </c>
      <c r="AC24" s="69"/>
      <c r="AD24" s="50"/>
      <c r="AE24" s="75">
        <v>0</v>
      </c>
      <c r="AF24" s="69"/>
      <c r="AG24" s="50"/>
      <c r="AH24" s="75">
        <v>0</v>
      </c>
      <c r="AI24" s="69"/>
      <c r="AJ24" s="50"/>
      <c r="AK24" s="75">
        <v>0</v>
      </c>
      <c r="AL24" s="69"/>
      <c r="AM24" s="50"/>
      <c r="AN24" s="75">
        <v>0</v>
      </c>
      <c r="AO24" s="69"/>
      <c r="AP24" s="50"/>
      <c r="AQ24" s="75">
        <v>0</v>
      </c>
      <c r="AR24" s="69"/>
      <c r="AS24" s="50"/>
      <c r="AT24" s="75">
        <v>0</v>
      </c>
      <c r="AU24" s="68"/>
      <c r="AV24" s="50"/>
      <c r="AW24" s="75">
        <v>0</v>
      </c>
      <c r="AX24" s="69"/>
      <c r="AY24" s="50"/>
      <c r="AZ24" s="75">
        <v>0</v>
      </c>
      <c r="BA24" s="69"/>
      <c r="BB24" s="50"/>
      <c r="BC24" s="75">
        <v>0</v>
      </c>
      <c r="BD24" s="69"/>
      <c r="BE24" s="50"/>
      <c r="BF24" s="75">
        <v>0</v>
      </c>
      <c r="BG24" s="69"/>
      <c r="BH24" s="50"/>
      <c r="BI24" s="75">
        <v>0</v>
      </c>
      <c r="BJ24" s="69"/>
      <c r="BK24" s="50"/>
      <c r="BL24" s="75">
        <v>0</v>
      </c>
      <c r="BM24" s="69"/>
      <c r="BN24" s="50"/>
      <c r="BO24" s="75">
        <v>0</v>
      </c>
      <c r="BP24" s="69"/>
      <c r="BQ24" s="50"/>
      <c r="BR24" s="75">
        <v>0</v>
      </c>
      <c r="BS24" s="69"/>
      <c r="BT24" s="50"/>
      <c r="BU24" s="75">
        <v>0</v>
      </c>
      <c r="BV24" s="69"/>
      <c r="BW24" s="50"/>
      <c r="BX24" s="75">
        <v>0</v>
      </c>
      <c r="BY24" s="69"/>
      <c r="BZ24" s="50"/>
      <c r="CA24" s="75">
        <v>0</v>
      </c>
      <c r="CB24" s="69"/>
      <c r="CC24" s="50"/>
      <c r="CD24" s="75">
        <v>0</v>
      </c>
      <c r="CE24" s="69"/>
      <c r="CF24" s="50"/>
      <c r="CG24" s="75">
        <v>0</v>
      </c>
      <c r="CH24" s="69"/>
      <c r="CI24" s="50"/>
      <c r="CJ24" s="75">
        <v>0</v>
      </c>
      <c r="CK24" s="69"/>
      <c r="CL24" s="50"/>
      <c r="CM24" s="75">
        <v>0</v>
      </c>
      <c r="CN24" s="69"/>
      <c r="CO24" s="50"/>
      <c r="CP24" s="75">
        <v>0</v>
      </c>
      <c r="CQ24" s="69"/>
      <c r="CR24" s="50"/>
      <c r="CS24" s="75">
        <v>0</v>
      </c>
      <c r="CT24" s="69"/>
      <c r="CU24" s="50"/>
      <c r="CV24" s="75">
        <v>0</v>
      </c>
      <c r="CW24" s="69"/>
      <c r="CX24" s="50"/>
      <c r="CY24" s="75">
        <v>0</v>
      </c>
      <c r="CZ24" s="69"/>
      <c r="DA24" s="50"/>
      <c r="DB24" s="75">
        <v>0</v>
      </c>
      <c r="DC24" s="69"/>
      <c r="DD24" s="50"/>
      <c r="DE24" s="75">
        <v>0</v>
      </c>
      <c r="DF24" s="72"/>
      <c r="DG24" s="50"/>
      <c r="DH24" s="75">
        <v>0</v>
      </c>
      <c r="DI24" s="69"/>
      <c r="DJ24" s="50"/>
      <c r="DK24" s="75">
        <v>0</v>
      </c>
      <c r="DL24" s="69"/>
      <c r="DM24" s="50"/>
      <c r="DN24" s="75">
        <v>0</v>
      </c>
      <c r="DO24" s="69"/>
      <c r="DP24" s="50"/>
      <c r="DQ24" s="75">
        <v>0</v>
      </c>
      <c r="DR24" s="69"/>
      <c r="DS24" s="50"/>
      <c r="DT24" s="75">
        <v>0</v>
      </c>
      <c r="DU24" s="69"/>
      <c r="DV24" s="50"/>
      <c r="DW24" s="75">
        <v>0</v>
      </c>
      <c r="DX24" s="69"/>
      <c r="DY24" s="50"/>
      <c r="DZ24" s="75">
        <v>0</v>
      </c>
      <c r="EA24" s="69"/>
      <c r="EB24" s="50"/>
      <c r="EC24" s="75">
        <v>0</v>
      </c>
      <c r="ED24" s="69"/>
      <c r="EE24" s="50"/>
      <c r="EF24" s="75">
        <v>0</v>
      </c>
      <c r="EG24" s="69"/>
      <c r="EH24" s="50"/>
      <c r="EI24" s="75">
        <v>0</v>
      </c>
      <c r="EJ24" s="69"/>
      <c r="EK24" s="50"/>
      <c r="EL24" s="75">
        <v>0</v>
      </c>
      <c r="EM24" s="69"/>
      <c r="EN24" s="50"/>
      <c r="EO24" s="75">
        <v>0</v>
      </c>
      <c r="EP24" s="69"/>
      <c r="EQ24" s="50"/>
      <c r="ER24" s="75">
        <v>0</v>
      </c>
      <c r="ES24" s="69"/>
      <c r="ET24" s="50"/>
      <c r="EU24" s="75">
        <v>0</v>
      </c>
      <c r="EV24" s="69"/>
      <c r="EW24" s="50"/>
      <c r="EX24" s="75">
        <v>0</v>
      </c>
      <c r="EY24" s="69"/>
      <c r="EZ24" s="50"/>
      <c r="FA24" s="75">
        <v>0</v>
      </c>
      <c r="FB24" s="69"/>
      <c r="FC24" s="50"/>
      <c r="FD24" s="75">
        <v>0</v>
      </c>
      <c r="FE24" s="69"/>
      <c r="FF24" s="51">
        <v>39</v>
      </c>
      <c r="FG24" s="75">
        <v>1.3150352362005598E-3</v>
      </c>
      <c r="FH24" s="69"/>
      <c r="FI24" s="51">
        <v>3</v>
      </c>
      <c r="FJ24" s="75">
        <v>1.0155033511610589E-4</v>
      </c>
      <c r="FK24" s="69"/>
      <c r="FL24" s="51">
        <v>12</v>
      </c>
      <c r="FM24" s="75">
        <v>4.7027471881490773E-4</v>
      </c>
      <c r="FN24" s="69"/>
      <c r="FO24" s="51">
        <v>17</v>
      </c>
      <c r="FP24" s="75">
        <v>6.3454145048710386E-4</v>
      </c>
      <c r="FQ24" s="69"/>
      <c r="FR24" s="51">
        <v>19</v>
      </c>
      <c r="FS24" s="75">
        <v>7.1238423756139627E-4</v>
      </c>
      <c r="FT24" s="69"/>
      <c r="FU24" s="51">
        <v>12</v>
      </c>
      <c r="FV24" s="75">
        <v>4.7262701851122487E-4</v>
      </c>
      <c r="FW24" s="69"/>
      <c r="FX24" s="51">
        <v>8</v>
      </c>
      <c r="FY24" s="75">
        <v>3.1231700175678314E-4</v>
      </c>
      <c r="FZ24" s="69"/>
      <c r="GA24" s="51">
        <v>24</v>
      </c>
      <c r="GB24" s="75">
        <v>8.5993765452004728E-4</v>
      </c>
      <c r="GC24" s="69"/>
      <c r="GD24" s="51">
        <v>15</v>
      </c>
      <c r="GE24" s="75">
        <v>5.1445621977569704E-4</v>
      </c>
      <c r="GF24" s="69"/>
      <c r="GG24" s="51">
        <v>17</v>
      </c>
      <c r="GH24" s="75">
        <v>6.685017695635077E-4</v>
      </c>
      <c r="GI24" s="69"/>
      <c r="GJ24" s="51">
        <v>11</v>
      </c>
      <c r="GK24" s="75">
        <v>4.202804416765369E-4</v>
      </c>
      <c r="GL24" s="69"/>
      <c r="GM24" s="44">
        <v>8</v>
      </c>
      <c r="GN24" s="75">
        <v>3.1820532198401021E-4</v>
      </c>
      <c r="GO24" s="72"/>
      <c r="GP24" s="51">
        <v>20</v>
      </c>
      <c r="GQ24" s="75">
        <v>7.2361518144650673E-4</v>
      </c>
      <c r="GR24" s="69"/>
      <c r="GS24" s="51">
        <v>33</v>
      </c>
      <c r="GT24" s="75">
        <v>1.1737506669037879E-3</v>
      </c>
      <c r="GU24" s="69"/>
      <c r="GV24" s="51">
        <v>18</v>
      </c>
      <c r="GW24" s="75">
        <v>6.0259114191021392E-4</v>
      </c>
      <c r="GX24" s="69"/>
      <c r="GY24" s="51">
        <v>17</v>
      </c>
      <c r="GZ24" s="75">
        <v>5.7125575456164527E-4</v>
      </c>
      <c r="HA24" s="69"/>
      <c r="HB24" s="51">
        <v>13</v>
      </c>
      <c r="HC24" s="75">
        <v>5.2434154801758563E-4</v>
      </c>
      <c r="HD24" s="69"/>
      <c r="HE24" s="51">
        <v>12</v>
      </c>
      <c r="HF24" s="75">
        <v>4.4819601105550161E-4</v>
      </c>
      <c r="HG24" s="69"/>
      <c r="HH24" s="51">
        <v>24</v>
      </c>
      <c r="HI24" s="75">
        <v>8.9753178758414365E-4</v>
      </c>
      <c r="HJ24" s="69"/>
      <c r="HK24" s="51">
        <v>23</v>
      </c>
      <c r="HL24" s="75">
        <v>7.694108988726458E-4</v>
      </c>
      <c r="HM24" s="69"/>
      <c r="HN24" s="51">
        <v>9</v>
      </c>
      <c r="HO24" s="75">
        <v>2.9784558361187408E-4</v>
      </c>
      <c r="HP24" s="69"/>
      <c r="HQ24" s="51">
        <v>4</v>
      </c>
      <c r="HR24" s="75">
        <v>1.6728002676480428E-4</v>
      </c>
      <c r="HS24" s="69"/>
      <c r="HT24" s="51">
        <v>16</v>
      </c>
      <c r="HU24" s="75">
        <v>5.2388592384008384E-4</v>
      </c>
      <c r="HV24" s="69"/>
      <c r="HW24" s="51">
        <v>21</v>
      </c>
      <c r="HX24" s="75">
        <v>9.4284559780900639E-4</v>
      </c>
      <c r="HY24" s="69"/>
      <c r="HZ24" s="51">
        <v>9</v>
      </c>
      <c r="IA24" s="75">
        <v>3.708893101458831E-4</v>
      </c>
      <c r="IB24" s="69"/>
      <c r="IC24" s="51">
        <v>24</v>
      </c>
      <c r="ID24" s="75">
        <v>1.0332357499569485E-3</v>
      </c>
      <c r="IE24" s="69"/>
      <c r="IF24" s="51">
        <v>2</v>
      </c>
      <c r="IG24" s="75">
        <v>6.1597215805845579E-5</v>
      </c>
      <c r="IH24" s="69"/>
      <c r="II24" s="51">
        <v>4</v>
      </c>
      <c r="IJ24" s="75">
        <v>1.2134081601698772E-4</v>
      </c>
      <c r="IK24" s="69"/>
      <c r="IL24" s="51">
        <v>5</v>
      </c>
      <c r="IM24" s="75">
        <v>1.8336511662021417E-4</v>
      </c>
      <c r="IN24" s="69"/>
      <c r="IO24" s="51">
        <v>7</v>
      </c>
      <c r="IP24" s="75">
        <v>2.3927533754913689E-4</v>
      </c>
      <c r="IQ24" s="69"/>
      <c r="IR24" s="51">
        <v>10</v>
      </c>
      <c r="IS24" s="75">
        <v>3.5670970963829634E-4</v>
      </c>
      <c r="IT24" s="69"/>
      <c r="IU24" s="51">
        <v>8</v>
      </c>
      <c r="IV24" s="75">
        <v>2.8100741157048017E-4</v>
      </c>
      <c r="IW24" s="69"/>
      <c r="IX24" s="51">
        <v>6</v>
      </c>
      <c r="IY24" s="75">
        <v>2.4249282625388998E-4</v>
      </c>
      <c r="IZ24" s="69"/>
      <c r="JA24" s="51">
        <v>8</v>
      </c>
      <c r="JB24" s="75">
        <v>2.4505299270967347E-4</v>
      </c>
      <c r="JC24" s="69"/>
      <c r="JD24" s="51">
        <v>7</v>
      </c>
      <c r="JE24" s="75">
        <v>2.6984310550865425E-4</v>
      </c>
      <c r="JF24" s="69"/>
      <c r="JG24" s="51">
        <v>17</v>
      </c>
      <c r="JH24" s="75">
        <v>6.990419013939718E-4</v>
      </c>
      <c r="JI24" s="69"/>
      <c r="JJ24" s="51">
        <v>3</v>
      </c>
      <c r="JK24" s="75">
        <v>1.1793843613633684E-4</v>
      </c>
      <c r="JL24" s="69"/>
      <c r="JM24" s="51">
        <v>14</v>
      </c>
      <c r="JN24" s="75">
        <v>5.1109813084112144E-4</v>
      </c>
      <c r="JO24" s="69"/>
      <c r="JP24" s="51">
        <v>19</v>
      </c>
      <c r="JQ24" s="75">
        <v>6.1664286641568218E-4</v>
      </c>
      <c r="JR24" s="69"/>
      <c r="JS24" s="51">
        <v>12</v>
      </c>
      <c r="JT24" s="75">
        <v>4.0566579899259663E-4</v>
      </c>
      <c r="JU24" s="69"/>
      <c r="JV24" s="51">
        <v>16</v>
      </c>
      <c r="JW24" s="75">
        <v>6.1094352590782388E-4</v>
      </c>
      <c r="JX24" s="69"/>
      <c r="JY24" s="51">
        <v>5</v>
      </c>
      <c r="JZ24" s="75">
        <v>1.6733601070950468E-4</v>
      </c>
      <c r="KA24" s="69"/>
      <c r="KB24" s="51">
        <v>13</v>
      </c>
      <c r="KC24" s="75">
        <v>4.5107564191533659E-4</v>
      </c>
      <c r="KD24" s="69"/>
      <c r="KE24" s="51">
        <v>20</v>
      </c>
      <c r="KF24" s="75">
        <v>7.1857147989796283E-4</v>
      </c>
      <c r="KG24" s="69"/>
      <c r="KH24" s="51">
        <v>6</v>
      </c>
      <c r="KI24" s="75">
        <v>2.247864528697737E-4</v>
      </c>
      <c r="KJ24" s="69"/>
      <c r="KK24" s="51">
        <v>12</v>
      </c>
      <c r="KL24" s="75">
        <v>4.4608007137281143E-4</v>
      </c>
      <c r="KM24" s="69"/>
      <c r="KN24" s="51">
        <v>8</v>
      </c>
      <c r="KO24" s="75">
        <v>2.9467015359681758E-4</v>
      </c>
      <c r="KP24" s="69"/>
      <c r="KQ24" s="51">
        <v>9</v>
      </c>
      <c r="KR24" s="75">
        <v>3.1618887015177064E-4</v>
      </c>
      <c r="KS24" s="69"/>
      <c r="KT24" s="51">
        <v>6</v>
      </c>
      <c r="KU24" s="75">
        <v>2.3532180256500765E-4</v>
      </c>
      <c r="KV24" s="69"/>
      <c r="KW24" s="51">
        <v>1</v>
      </c>
      <c r="KX24" s="75">
        <v>3.7068614004522368E-5</v>
      </c>
      <c r="KY24" s="69"/>
      <c r="KZ24" s="51">
        <v>13</v>
      </c>
      <c r="LA24" s="75">
        <v>3.9184952978056425E-4</v>
      </c>
      <c r="LB24" s="69"/>
      <c r="LC24" s="51">
        <v>25</v>
      </c>
      <c r="LD24" s="75">
        <v>9.4034454224027684E-4</v>
      </c>
      <c r="LE24" s="69"/>
      <c r="LF24" s="51">
        <v>4</v>
      </c>
      <c r="LG24" s="75">
        <v>1.5788434971383461E-4</v>
      </c>
      <c r="LH24" s="69"/>
      <c r="LI24" s="51">
        <v>7</v>
      </c>
      <c r="LJ24" s="75">
        <v>2.5477707006369424E-4</v>
      </c>
      <c r="LK24" s="69"/>
      <c r="LL24" s="51">
        <v>7</v>
      </c>
      <c r="LM24" s="75">
        <v>2.3813573737030107E-4</v>
      </c>
      <c r="LN24" s="69"/>
      <c r="LO24" s="51">
        <v>8</v>
      </c>
      <c r="LP24" s="75">
        <v>2.3467980873595587E-4</v>
      </c>
      <c r="LQ24" s="69"/>
      <c r="LR24" s="51">
        <v>10</v>
      </c>
      <c r="LS24" s="75">
        <v>3.7392962644430317E-4</v>
      </c>
      <c r="LT24" s="69"/>
      <c r="LU24" s="51">
        <v>11</v>
      </c>
      <c r="LV24" s="75">
        <v>4.0582918280760008E-4</v>
      </c>
      <c r="LW24" s="69"/>
      <c r="LX24" s="51">
        <v>9</v>
      </c>
      <c r="LY24" s="75">
        <v>3.4260915908485289E-4</v>
      </c>
      <c r="LZ24" s="69"/>
      <c r="MA24" s="51">
        <v>6</v>
      </c>
      <c r="MB24" s="75">
        <v>1.7782519783053258E-4</v>
      </c>
      <c r="MC24" s="69"/>
      <c r="MD24" s="51">
        <v>10</v>
      </c>
      <c r="ME24" s="75">
        <v>3.5931155905285475E-4</v>
      </c>
      <c r="MF24" s="69"/>
      <c r="MG24" s="51">
        <v>10</v>
      </c>
      <c r="MH24" s="75">
        <v>3.3706350276392074E-4</v>
      </c>
      <c r="MI24" s="69"/>
      <c r="MJ24" s="51">
        <v>9</v>
      </c>
      <c r="MK24" s="75">
        <v>3.8598447484667839E-4</v>
      </c>
      <c r="ML24" s="69"/>
      <c r="MM24" s="51">
        <v>25</v>
      </c>
      <c r="MN24" s="75">
        <v>9.535433671523381E-4</v>
      </c>
      <c r="MO24" s="69"/>
      <c r="MP24" s="51">
        <v>2</v>
      </c>
      <c r="MQ24" s="75">
        <v>6.0705396709767496E-5</v>
      </c>
      <c r="MR24" s="69"/>
      <c r="MS24" s="51">
        <v>22</v>
      </c>
      <c r="MT24" s="75">
        <v>6.5577679742458562E-4</v>
      </c>
      <c r="MU24" s="69"/>
      <c r="MV24" s="51">
        <v>51</v>
      </c>
      <c r="MW24" s="75">
        <v>1.9580741764570375E-3</v>
      </c>
      <c r="MX24" s="69"/>
      <c r="MY24" s="51">
        <v>42</v>
      </c>
      <c r="MZ24" s="75">
        <v>1.6367887763055339E-3</v>
      </c>
      <c r="NA24" s="69"/>
      <c r="NB24" s="51">
        <v>24</v>
      </c>
      <c r="NC24" s="75">
        <v>9.2172977955296107E-4</v>
      </c>
      <c r="ND24" s="69"/>
      <c r="NE24" s="51">
        <v>8</v>
      </c>
      <c r="NF24" s="75">
        <v>2.9652692835168093E-4</v>
      </c>
      <c r="NG24" s="69"/>
      <c r="NH24" s="51">
        <v>12</v>
      </c>
      <c r="NI24" s="75">
        <v>4.7749791094663959E-4</v>
      </c>
      <c r="NJ24" s="69"/>
      <c r="NK24" s="50"/>
      <c r="NL24" s="75">
        <v>0</v>
      </c>
      <c r="NM24" s="69"/>
      <c r="NN24" s="50"/>
      <c r="NO24" s="75">
        <v>0</v>
      </c>
      <c r="NP24" s="69"/>
      <c r="NQ24" s="50"/>
      <c r="NR24" s="75">
        <v>0</v>
      </c>
      <c r="NS24" s="69"/>
      <c r="NT24" s="50"/>
      <c r="NU24" s="75">
        <v>0</v>
      </c>
      <c r="NV24" s="69"/>
      <c r="NW24" s="50"/>
      <c r="NX24" s="75">
        <v>0</v>
      </c>
      <c r="NY24" s="69"/>
      <c r="NZ24" s="50"/>
      <c r="OA24" s="75">
        <v>0</v>
      </c>
      <c r="OB24" s="69"/>
      <c r="OC24" s="50"/>
      <c r="OD24" s="75">
        <v>0</v>
      </c>
      <c r="OE24" s="69"/>
      <c r="OF24" s="50"/>
      <c r="OG24" s="75">
        <v>0</v>
      </c>
      <c r="OH24" s="69"/>
      <c r="OI24" s="50"/>
      <c r="OJ24" s="75">
        <v>0</v>
      </c>
      <c r="OK24" s="69"/>
      <c r="OL24" s="50"/>
      <c r="OM24" s="75">
        <v>0</v>
      </c>
      <c r="ON24" s="69"/>
      <c r="OO24" s="50"/>
      <c r="OP24" s="75">
        <v>0</v>
      </c>
      <c r="OQ24" s="69"/>
      <c r="OR24" s="50"/>
      <c r="OS24" s="75">
        <v>0</v>
      </c>
      <c r="OT24" s="69"/>
      <c r="OU24" s="50"/>
      <c r="OV24" s="75">
        <v>0</v>
      </c>
      <c r="OW24" s="69"/>
      <c r="OX24" s="50"/>
      <c r="OY24" s="75">
        <v>0</v>
      </c>
      <c r="OZ24" s="69"/>
      <c r="PA24" s="50"/>
      <c r="PB24" s="75">
        <v>0</v>
      </c>
      <c r="PC24" s="69"/>
      <c r="PD24" s="50"/>
      <c r="PE24" s="75">
        <v>0</v>
      </c>
      <c r="PF24" s="69"/>
      <c r="PG24" s="50"/>
      <c r="PH24" s="75">
        <v>0</v>
      </c>
      <c r="PI24" s="69"/>
      <c r="PJ24" s="50"/>
      <c r="PK24" s="75">
        <v>0</v>
      </c>
      <c r="PL24" s="69"/>
      <c r="PM24" s="50"/>
      <c r="PN24" s="75">
        <v>0</v>
      </c>
      <c r="PO24" s="69"/>
      <c r="PP24" s="50"/>
      <c r="PQ24" s="75">
        <v>0</v>
      </c>
      <c r="PR24" s="69"/>
      <c r="PS24" s="50"/>
      <c r="PT24" s="75">
        <v>0</v>
      </c>
      <c r="PU24" s="69"/>
      <c r="PV24" s="50"/>
      <c r="PW24" s="75">
        <v>0</v>
      </c>
      <c r="PX24" s="69"/>
      <c r="PY24" s="50"/>
      <c r="PZ24" s="75">
        <v>0</v>
      </c>
      <c r="QA24" s="69"/>
      <c r="QB24" s="50"/>
      <c r="QC24" s="75">
        <v>0</v>
      </c>
      <c r="QD24" s="69"/>
      <c r="QE24" s="50"/>
      <c r="QF24" s="75">
        <v>0</v>
      </c>
      <c r="QG24" s="69"/>
      <c r="QH24" s="50"/>
      <c r="QI24" s="75">
        <v>0</v>
      </c>
      <c r="QJ24" s="69"/>
      <c r="QK24" s="50"/>
      <c r="QL24" s="75">
        <v>0</v>
      </c>
      <c r="QM24" s="69"/>
      <c r="QN24" s="50"/>
      <c r="QO24" s="75">
        <v>0</v>
      </c>
      <c r="QP24" s="69"/>
      <c r="QQ24" s="50"/>
      <c r="QR24" s="75">
        <v>0</v>
      </c>
      <c r="QS24" s="69"/>
      <c r="QT24" s="50"/>
      <c r="QU24" s="75">
        <v>0</v>
      </c>
      <c r="QV24" s="69"/>
      <c r="QW24" s="50"/>
      <c r="QX24" s="75">
        <v>0</v>
      </c>
      <c r="QY24" s="69"/>
      <c r="QZ24" s="50"/>
      <c r="RA24" s="75">
        <v>0</v>
      </c>
      <c r="RB24" s="69"/>
      <c r="RC24" s="50"/>
      <c r="RD24" s="75">
        <v>0</v>
      </c>
      <c r="RE24" s="69"/>
      <c r="RF24" s="50"/>
      <c r="RG24" s="75">
        <v>0</v>
      </c>
      <c r="RH24" s="69"/>
      <c r="RI24" s="50"/>
      <c r="RJ24" s="75">
        <v>0</v>
      </c>
      <c r="RK24" s="69"/>
      <c r="RL24" s="50"/>
      <c r="RM24" s="75">
        <v>0</v>
      </c>
      <c r="RN24" s="69"/>
      <c r="RO24" s="50"/>
      <c r="RP24" s="75">
        <v>0</v>
      </c>
      <c r="RQ24" s="69"/>
      <c r="RR24" s="50"/>
      <c r="RS24" s="75">
        <v>0</v>
      </c>
      <c r="RT24" s="69"/>
      <c r="RU24" s="50"/>
      <c r="RV24" s="75">
        <v>0</v>
      </c>
      <c r="RW24" s="69"/>
      <c r="RX24" s="50"/>
      <c r="RY24" s="75">
        <v>0</v>
      </c>
      <c r="RZ24" s="69"/>
      <c r="SA24" s="50"/>
      <c r="SB24" s="75">
        <v>0</v>
      </c>
      <c r="SC24" s="69"/>
      <c r="SD24" s="50"/>
      <c r="SE24" s="75">
        <v>0</v>
      </c>
      <c r="SF24" s="69"/>
      <c r="SG24" s="50"/>
      <c r="SH24" s="75">
        <v>0</v>
      </c>
      <c r="SI24" s="69"/>
      <c r="SJ24" s="50"/>
      <c r="SK24" s="75">
        <v>0</v>
      </c>
      <c r="SL24" s="69"/>
      <c r="SM24" s="50"/>
      <c r="SN24" s="75">
        <v>0</v>
      </c>
      <c r="SO24" s="69"/>
      <c r="SP24" s="50"/>
      <c r="SQ24" s="75">
        <v>0</v>
      </c>
      <c r="SR24" s="69"/>
      <c r="SS24" s="50"/>
      <c r="ST24" s="75">
        <v>0</v>
      </c>
      <c r="SU24" s="69"/>
      <c r="SV24" s="50"/>
      <c r="SW24" s="75">
        <v>0</v>
      </c>
      <c r="SX24" s="69"/>
      <c r="SY24" s="50"/>
      <c r="SZ24" s="75">
        <v>0</v>
      </c>
      <c r="TA24" s="69"/>
      <c r="TB24" s="50"/>
      <c r="TC24" s="75">
        <v>0</v>
      </c>
      <c r="TD24" s="69"/>
      <c r="TE24" s="50"/>
      <c r="TF24" s="75">
        <v>0</v>
      </c>
      <c r="TG24" s="69"/>
      <c r="TH24" s="50"/>
      <c r="TI24" s="75">
        <v>0</v>
      </c>
      <c r="TJ24" s="69"/>
      <c r="TK24" s="50"/>
      <c r="TL24" s="75">
        <v>0</v>
      </c>
      <c r="TM24" s="69"/>
      <c r="TN24" s="50"/>
      <c r="TO24" s="75">
        <v>0</v>
      </c>
      <c r="TP24" s="69"/>
      <c r="TQ24" s="50"/>
      <c r="TR24" s="75">
        <v>0</v>
      </c>
      <c r="TS24" s="69"/>
      <c r="TT24" s="50"/>
      <c r="TU24" s="75">
        <v>0</v>
      </c>
      <c r="TV24" s="69"/>
      <c r="TW24" s="50"/>
      <c r="TX24" s="75">
        <v>0</v>
      </c>
      <c r="TY24" s="69"/>
      <c r="TZ24" s="50"/>
      <c r="UA24" s="75">
        <v>0</v>
      </c>
      <c r="UB24" s="69"/>
      <c r="UC24" s="50"/>
      <c r="UD24" s="75">
        <v>0</v>
      </c>
      <c r="UE24" s="69"/>
      <c r="UF24" s="50"/>
      <c r="UG24" s="75">
        <v>0</v>
      </c>
      <c r="UH24" s="69"/>
      <c r="UI24" s="50"/>
      <c r="UJ24" s="75">
        <v>0</v>
      </c>
      <c r="UK24" s="69"/>
      <c r="UL24" s="50"/>
      <c r="UM24" s="75">
        <v>0</v>
      </c>
      <c r="UN24" s="69"/>
      <c r="UO24" s="50"/>
      <c r="UP24" s="75">
        <v>0</v>
      </c>
      <c r="UQ24" s="69"/>
      <c r="UR24" s="50"/>
      <c r="US24" s="75">
        <v>0</v>
      </c>
      <c r="UT24" s="69"/>
      <c r="UU24" s="50"/>
      <c r="UV24" s="75">
        <v>0</v>
      </c>
      <c r="UW24" s="69"/>
      <c r="UX24" s="50"/>
      <c r="UY24" s="75">
        <v>0</v>
      </c>
      <c r="UZ24" s="69"/>
      <c r="VA24" s="50"/>
      <c r="VB24" s="75">
        <v>0</v>
      </c>
      <c r="VC24" s="69"/>
      <c r="VD24" s="50"/>
      <c r="VE24" s="75">
        <v>0</v>
      </c>
      <c r="VF24" s="69"/>
      <c r="VG24" s="50"/>
      <c r="VH24" s="75">
        <v>0</v>
      </c>
      <c r="VI24" s="69"/>
      <c r="VJ24" s="50"/>
      <c r="VK24" s="75">
        <v>0</v>
      </c>
      <c r="VL24" s="69"/>
      <c r="VM24" s="50"/>
      <c r="VN24" s="75">
        <v>0</v>
      </c>
      <c r="VO24" s="69"/>
      <c r="VP24" s="50"/>
      <c r="VQ24" s="75">
        <v>0</v>
      </c>
      <c r="VR24" s="69"/>
      <c r="VS24" s="50"/>
      <c r="VT24" s="75">
        <v>0</v>
      </c>
      <c r="VU24" s="69"/>
      <c r="VV24" s="50"/>
      <c r="VW24" s="75">
        <v>0</v>
      </c>
      <c r="VX24" s="69"/>
      <c r="VY24" s="50"/>
      <c r="VZ24" s="75">
        <v>0</v>
      </c>
      <c r="WA24" s="69"/>
      <c r="WB24" s="50"/>
      <c r="WC24" s="75">
        <v>0</v>
      </c>
      <c r="WD24" s="69"/>
      <c r="WE24" s="50"/>
      <c r="WF24" s="75">
        <v>0</v>
      </c>
      <c r="WG24" s="69"/>
      <c r="WH24" s="50"/>
      <c r="WI24" s="75">
        <v>0</v>
      </c>
      <c r="WJ24" s="69"/>
      <c r="WK24" s="50"/>
      <c r="WL24" s="75">
        <v>0</v>
      </c>
      <c r="WM24" s="69"/>
      <c r="WN24" s="50"/>
      <c r="WO24" s="75">
        <v>0</v>
      </c>
      <c r="WP24" s="69"/>
      <c r="WQ24" s="50"/>
      <c r="WR24" s="75">
        <v>0</v>
      </c>
      <c r="WS24" s="69"/>
      <c r="WT24" s="50"/>
      <c r="WU24" s="75">
        <v>0</v>
      </c>
      <c r="WV24" s="69"/>
      <c r="WW24" s="50"/>
      <c r="WX24" s="75">
        <v>0</v>
      </c>
      <c r="WY24" s="69"/>
      <c r="WZ24" s="50"/>
      <c r="XA24" s="75">
        <v>0</v>
      </c>
      <c r="XB24" s="69"/>
      <c r="XC24" s="50"/>
      <c r="XD24" s="75">
        <v>0</v>
      </c>
      <c r="XE24" s="69"/>
      <c r="XF24" s="50"/>
      <c r="XG24" s="75">
        <v>0</v>
      </c>
      <c r="XH24" s="69"/>
      <c r="XI24" s="50"/>
      <c r="XJ24" s="75">
        <v>0</v>
      </c>
      <c r="XK24" s="69"/>
      <c r="XL24" s="50"/>
      <c r="XM24" s="75">
        <v>0</v>
      </c>
      <c r="XN24" s="69"/>
      <c r="XO24" s="50"/>
      <c r="XP24" s="75">
        <v>0</v>
      </c>
      <c r="XQ24" s="69"/>
      <c r="XR24" s="50"/>
      <c r="XS24" s="75">
        <v>0</v>
      </c>
      <c r="XT24" s="69"/>
      <c r="XU24" s="50"/>
      <c r="XV24" s="75">
        <v>0</v>
      </c>
      <c r="XW24" s="69"/>
      <c r="XX24" s="51">
        <v>10</v>
      </c>
      <c r="XY24" s="75">
        <v>4.2804554404588647E-4</v>
      </c>
      <c r="XZ24" s="69"/>
      <c r="YA24" s="51">
        <v>7</v>
      </c>
      <c r="YB24" s="75">
        <v>2.8433323855558713E-4</v>
      </c>
      <c r="YC24" s="69"/>
      <c r="YD24" s="51">
        <v>65</v>
      </c>
      <c r="YE24" s="75">
        <v>2.7637229474042264E-3</v>
      </c>
      <c r="YF24" s="69"/>
      <c r="YG24" s="51">
        <v>12</v>
      </c>
      <c r="YH24" s="75">
        <v>5.0914336628622345E-4</v>
      </c>
      <c r="YI24" s="69"/>
      <c r="YJ24" s="51">
        <v>43</v>
      </c>
      <c r="YK24" s="75">
        <v>1.9615893435518451E-3</v>
      </c>
      <c r="YL24" s="69"/>
      <c r="YM24" s="51">
        <v>17</v>
      </c>
      <c r="YN24" s="75">
        <v>7.2789552558338681E-4</v>
      </c>
      <c r="YO24" s="69"/>
      <c r="YP24" s="51">
        <v>34</v>
      </c>
      <c r="YQ24" s="75">
        <v>1.4552925566066002E-3</v>
      </c>
      <c r="YR24" s="69"/>
      <c r="YS24" s="51">
        <v>11</v>
      </c>
      <c r="YT24" s="75">
        <v>4.4322669030542346E-4</v>
      </c>
      <c r="YU24" s="69"/>
      <c r="YV24" s="51">
        <v>10</v>
      </c>
      <c r="YW24" s="75">
        <v>4.1349652662917632E-4</v>
      </c>
      <c r="YX24" s="69"/>
      <c r="YY24" s="51">
        <v>11</v>
      </c>
      <c r="YZ24" s="75">
        <v>4.7151613871147498E-4</v>
      </c>
      <c r="ZA24" s="69"/>
      <c r="ZB24" s="51">
        <v>14</v>
      </c>
      <c r="ZC24" s="75">
        <v>5.7632142269059777E-4</v>
      </c>
      <c r="ZD24" s="69"/>
      <c r="ZE24" s="51">
        <v>136</v>
      </c>
      <c r="ZF24" s="75">
        <v>6.3282304220371316E-3</v>
      </c>
      <c r="ZG24" s="69"/>
      <c r="ZH24" s="51">
        <v>23</v>
      </c>
      <c r="ZI24" s="75">
        <v>9.7511340992919833E-4</v>
      </c>
      <c r="ZJ24" s="69"/>
      <c r="ZK24" s="51">
        <v>20</v>
      </c>
      <c r="ZL24" s="75">
        <v>9.2229651833064335E-4</v>
      </c>
      <c r="ZM24" s="69"/>
      <c r="ZN24" s="51">
        <v>34</v>
      </c>
      <c r="ZO24" s="75">
        <v>1.4700159972329111E-3</v>
      </c>
      <c r="ZP24" s="69"/>
      <c r="ZQ24" s="51">
        <v>28</v>
      </c>
      <c r="ZR24" s="75">
        <v>1.2499441989196911E-3</v>
      </c>
      <c r="ZS24" s="69"/>
      <c r="ZT24" s="51">
        <v>16</v>
      </c>
      <c r="ZU24" s="75">
        <v>6.7032552683396875E-4</v>
      </c>
      <c r="ZV24" s="69"/>
      <c r="ZW24" s="51">
        <v>20</v>
      </c>
      <c r="ZX24" s="75">
        <v>8.5437224998932031E-4</v>
      </c>
      <c r="ZY24" s="69"/>
      <c r="ZZ24" s="51">
        <v>5</v>
      </c>
      <c r="AAA24" s="75">
        <v>2.0831597366886094E-4</v>
      </c>
      <c r="AAB24" s="69"/>
      <c r="AAC24" s="51">
        <v>9</v>
      </c>
      <c r="AAD24" s="75">
        <v>3.9786039520799257E-4</v>
      </c>
      <c r="AAE24" s="69"/>
      <c r="AAF24" s="51">
        <v>28</v>
      </c>
      <c r="AAG24" s="75">
        <v>1.1899196804215715E-3</v>
      </c>
      <c r="AAH24" s="69"/>
      <c r="AAI24" s="51">
        <v>11</v>
      </c>
      <c r="AAJ24" s="75">
        <v>4.6438974965170768E-4</v>
      </c>
      <c r="AAK24" s="69"/>
      <c r="AAL24" s="51">
        <v>7</v>
      </c>
      <c r="AAM24" s="75">
        <v>2.7982091461464662E-4</v>
      </c>
      <c r="AAN24" s="69"/>
      <c r="AAO24" s="51">
        <v>6</v>
      </c>
      <c r="AAP24" s="75">
        <v>2.6892564205997039E-4</v>
      </c>
      <c r="AAQ24" s="69"/>
      <c r="AAR24" s="51">
        <v>9</v>
      </c>
      <c r="AAS24" s="75">
        <v>3.6656891495601173E-4</v>
      </c>
      <c r="AAT24" s="69"/>
      <c r="AAU24" s="51">
        <v>27</v>
      </c>
      <c r="AAV24" s="75">
        <v>1.0849037650178808E-3</v>
      </c>
      <c r="AAW24" s="69"/>
      <c r="AAX24" s="51">
        <v>51</v>
      </c>
      <c r="AAY24" s="75">
        <v>2.1422270760700635E-3</v>
      </c>
      <c r="AAZ24" s="69"/>
      <c r="ABA24" s="51">
        <v>5</v>
      </c>
      <c r="ABB24" s="75">
        <v>2.0761533031599054E-4</v>
      </c>
      <c r="ABC24" s="69"/>
      <c r="ABD24" s="51">
        <v>9</v>
      </c>
      <c r="ABE24" s="75">
        <v>3.5374577470324658E-4</v>
      </c>
      <c r="ABF24" s="69"/>
      <c r="ABG24" s="51">
        <v>8</v>
      </c>
      <c r="ABH24" s="75">
        <v>3.3701238520515627E-4</v>
      </c>
      <c r="ABI24" s="69"/>
      <c r="ABJ24" s="50"/>
      <c r="ABK24" s="75">
        <v>0</v>
      </c>
      <c r="ABL24" s="69"/>
      <c r="ABM24" s="50"/>
      <c r="ABN24" s="75">
        <v>0</v>
      </c>
      <c r="ABO24" s="69"/>
      <c r="ABP24" s="50"/>
      <c r="ABQ24" s="75">
        <v>0</v>
      </c>
      <c r="ABR24" s="69"/>
      <c r="ABS24" s="50"/>
      <c r="ABT24" s="75">
        <v>0</v>
      </c>
      <c r="ABU24" s="69"/>
      <c r="ABV24" s="50"/>
      <c r="ABW24" s="75">
        <v>0</v>
      </c>
      <c r="ABX24" s="69"/>
      <c r="ABY24" s="50"/>
      <c r="ABZ24" s="75">
        <v>0</v>
      </c>
      <c r="ACA24" s="69"/>
      <c r="ACB24" s="50"/>
      <c r="ACC24" s="75">
        <v>0</v>
      </c>
      <c r="ACD24" s="69"/>
      <c r="ACE24" s="50"/>
      <c r="ACF24" s="75">
        <v>0</v>
      </c>
      <c r="ACG24" s="69"/>
      <c r="ACH24" s="50"/>
      <c r="ACI24" s="75">
        <v>0</v>
      </c>
      <c r="ACJ24" s="69"/>
      <c r="ACK24" s="50"/>
      <c r="ACL24" s="75">
        <v>0</v>
      </c>
      <c r="ACM24" s="69"/>
      <c r="ACN24" s="50"/>
      <c r="ACO24" s="75">
        <v>0</v>
      </c>
      <c r="ACP24" s="69"/>
      <c r="ACQ24" s="50"/>
      <c r="ACR24" s="75">
        <v>0</v>
      </c>
      <c r="ACS24" s="69"/>
      <c r="ACT24" s="50"/>
      <c r="ACU24" s="75">
        <v>0</v>
      </c>
      <c r="ACV24" s="69"/>
      <c r="ACW24" s="50"/>
      <c r="ACX24" s="75">
        <v>0</v>
      </c>
      <c r="ACY24" s="69"/>
      <c r="ACZ24" s="50"/>
      <c r="ADA24" s="75">
        <v>0</v>
      </c>
      <c r="ADB24" s="69"/>
      <c r="ADC24" s="50"/>
      <c r="ADD24" s="75">
        <v>0</v>
      </c>
      <c r="ADE24" s="69"/>
      <c r="ADF24" s="50"/>
      <c r="ADG24" s="75">
        <v>0</v>
      </c>
      <c r="ADH24" s="69"/>
      <c r="ADI24" s="50"/>
      <c r="ADJ24" s="75">
        <v>0</v>
      </c>
      <c r="ADK24" s="69"/>
      <c r="ADL24" s="50"/>
      <c r="ADM24" s="75">
        <v>0</v>
      </c>
      <c r="ADN24" s="69"/>
      <c r="ADO24" s="50"/>
      <c r="ADP24" s="75">
        <v>0</v>
      </c>
      <c r="ADQ24" s="69"/>
      <c r="ADR24" s="50"/>
      <c r="ADS24" s="75">
        <v>0</v>
      </c>
      <c r="ADT24" s="69"/>
      <c r="ADU24" s="50"/>
      <c r="ADV24" s="75">
        <v>0</v>
      </c>
      <c r="ADW24" s="69"/>
      <c r="ADX24" s="50"/>
      <c r="ADY24" s="75">
        <v>0</v>
      </c>
      <c r="ADZ24" s="69"/>
      <c r="AEA24" s="50"/>
      <c r="AEB24" s="75">
        <v>0</v>
      </c>
      <c r="AEC24" s="69"/>
      <c r="AED24" s="50"/>
      <c r="AEE24" s="75">
        <v>0</v>
      </c>
      <c r="AEF24" s="69"/>
      <c r="AEG24" s="50"/>
      <c r="AEH24" s="75">
        <v>0</v>
      </c>
      <c r="AEI24" s="69"/>
      <c r="AEJ24" s="50"/>
      <c r="AEK24" s="75">
        <v>0</v>
      </c>
      <c r="AEL24" s="69"/>
      <c r="AEM24" s="50"/>
      <c r="AEN24" s="75">
        <v>0</v>
      </c>
      <c r="AEO24" s="69"/>
      <c r="AEP24" s="50"/>
      <c r="AEQ24" s="75">
        <v>0</v>
      </c>
      <c r="AER24" s="69"/>
      <c r="AES24" s="50"/>
      <c r="AET24" s="75">
        <v>0</v>
      </c>
      <c r="AEU24" s="69"/>
      <c r="AEV24" s="50"/>
      <c r="AEW24" s="75">
        <v>0</v>
      </c>
      <c r="AEX24" s="69"/>
      <c r="AEY24" s="50"/>
      <c r="AEZ24" s="75">
        <v>0</v>
      </c>
      <c r="AFA24" s="69"/>
      <c r="AFB24" s="50"/>
      <c r="AFC24" s="75">
        <v>0</v>
      </c>
      <c r="AFD24" s="69"/>
      <c r="AFE24" s="50"/>
      <c r="AFF24" s="75">
        <v>0</v>
      </c>
      <c r="AFG24" s="69"/>
      <c r="AFH24" s="50"/>
      <c r="AFI24" s="75">
        <v>0</v>
      </c>
      <c r="AFJ24" s="69"/>
      <c r="AFK24" s="50"/>
      <c r="AFL24" s="75">
        <v>0</v>
      </c>
      <c r="AFM24" s="69"/>
      <c r="AFN24" s="50"/>
      <c r="AFO24" s="75">
        <v>0</v>
      </c>
      <c r="AFP24" s="69"/>
      <c r="AFQ24" s="50"/>
      <c r="AFR24" s="75">
        <v>0</v>
      </c>
      <c r="AFS24" s="69"/>
      <c r="AFT24" s="50"/>
      <c r="AFU24" s="75">
        <v>0</v>
      </c>
      <c r="AFV24" s="69"/>
      <c r="AFW24" s="50"/>
      <c r="AFX24" s="75">
        <v>0</v>
      </c>
      <c r="AFY24" s="69"/>
      <c r="AFZ24" s="50"/>
      <c r="AGA24" s="75">
        <v>0</v>
      </c>
      <c r="AGB24" s="69"/>
      <c r="AGC24" s="50"/>
      <c r="AGD24" s="75">
        <v>0</v>
      </c>
      <c r="AGE24" s="69"/>
      <c r="AGF24" s="50"/>
      <c r="AGG24" s="75">
        <v>0</v>
      </c>
      <c r="AGH24" s="69"/>
      <c r="AGI24" s="50"/>
      <c r="AGJ24" s="75">
        <v>0</v>
      </c>
      <c r="AGK24" s="69"/>
      <c r="AGL24" s="50"/>
      <c r="AGM24" s="75">
        <v>0</v>
      </c>
      <c r="AGN24" s="69"/>
      <c r="AGO24" s="50"/>
      <c r="AGP24" s="75">
        <v>0</v>
      </c>
      <c r="AGQ24" s="69"/>
      <c r="AGR24" s="50"/>
      <c r="AGS24" s="75">
        <v>0</v>
      </c>
      <c r="AGT24" s="69"/>
      <c r="AGU24" s="50"/>
      <c r="AGV24" s="75">
        <v>0</v>
      </c>
      <c r="AGW24" s="69"/>
      <c r="AGX24" s="50"/>
      <c r="AGY24" s="75">
        <v>0</v>
      </c>
      <c r="AGZ24" s="69"/>
      <c r="AHA24" s="50"/>
      <c r="AHB24" s="75">
        <v>0</v>
      </c>
      <c r="AHC24" s="69"/>
      <c r="AHD24" s="50"/>
      <c r="AHE24" s="75">
        <v>0</v>
      </c>
      <c r="AHF24" s="69"/>
      <c r="AHG24" s="50"/>
      <c r="AHH24" s="75">
        <v>0</v>
      </c>
      <c r="AHI24" s="69"/>
      <c r="AHJ24" s="50"/>
      <c r="AHK24" s="75">
        <v>0</v>
      </c>
      <c r="AHL24" s="69"/>
      <c r="AHM24" s="50"/>
      <c r="AHN24" s="75">
        <v>0</v>
      </c>
      <c r="AHO24" s="69"/>
      <c r="AHP24" s="50"/>
      <c r="AHQ24" s="75">
        <v>0</v>
      </c>
      <c r="AHR24" s="69"/>
      <c r="AHS24" s="84">
        <f t="shared" si="0"/>
        <v>0</v>
      </c>
      <c r="AHT24" s="41">
        <v>1647</v>
      </c>
      <c r="AHU24" s="29">
        <v>3643</v>
      </c>
      <c r="AHV24" s="78">
        <f t="shared" si="1"/>
        <v>5290</v>
      </c>
      <c r="AHW24" s="80"/>
      <c r="AHX24" s="2" t="str">
        <f t="shared" si="2"/>
        <v/>
      </c>
      <c r="AHY24" s="2"/>
      <c r="AHZ24" s="81" t="str">
        <f t="shared" si="3"/>
        <v/>
      </c>
      <c r="AIA24" s="2" t="str">
        <f t="shared" si="4"/>
        <v/>
      </c>
      <c r="AIB24" s="81" t="str">
        <f t="shared" si="5"/>
        <v/>
      </c>
      <c r="AIC24" s="2" t="str">
        <f t="shared" si="6"/>
        <v/>
      </c>
      <c r="AID24" s="2" t="str">
        <f t="shared" si="7"/>
        <v/>
      </c>
      <c r="AIE24" s="35" t="str">
        <f t="shared" si="8"/>
        <v/>
      </c>
    </row>
    <row r="25" spans="1:916" ht="15" customHeight="1" x14ac:dyDescent="0.2">
      <c r="A25" s="3" t="s">
        <v>381</v>
      </c>
      <c r="B25" s="53" t="s">
        <v>439</v>
      </c>
      <c r="C25" s="51">
        <v>25</v>
      </c>
      <c r="D25" s="75">
        <v>9.0919009346474163E-4</v>
      </c>
      <c r="E25" s="68"/>
      <c r="F25" s="51">
        <v>27</v>
      </c>
      <c r="G25" s="75">
        <v>9.0597946446547217E-4</v>
      </c>
      <c r="H25" s="68"/>
      <c r="I25" s="51">
        <v>11</v>
      </c>
      <c r="J25" s="75">
        <v>3.4492490044213099E-4</v>
      </c>
      <c r="K25" s="68"/>
      <c r="L25" s="51">
        <v>22</v>
      </c>
      <c r="M25" s="75">
        <v>7.3600749389448326E-4</v>
      </c>
      <c r="N25" s="68"/>
      <c r="O25" s="51">
        <v>12</v>
      </c>
      <c r="P25" s="75">
        <v>4.2786850174712971E-4</v>
      </c>
      <c r="Q25" s="68"/>
      <c r="R25" s="51">
        <v>14</v>
      </c>
      <c r="S25" s="75">
        <v>5.1946124448072433E-4</v>
      </c>
      <c r="T25" s="68"/>
      <c r="U25" s="51">
        <v>17</v>
      </c>
      <c r="V25" s="75">
        <v>6.5017019160898003E-4</v>
      </c>
      <c r="W25" s="68"/>
      <c r="X25" s="51">
        <v>33</v>
      </c>
      <c r="Y25" s="75">
        <v>1.3317191283292978E-3</v>
      </c>
      <c r="Z25" s="68"/>
      <c r="AA25" s="51">
        <v>24</v>
      </c>
      <c r="AB25" s="75">
        <v>9.266051503802942E-4</v>
      </c>
      <c r="AC25" s="68"/>
      <c r="AD25" s="51">
        <v>23</v>
      </c>
      <c r="AE25" s="75">
        <v>9.1451292246520874E-4</v>
      </c>
      <c r="AF25" s="68"/>
      <c r="AG25" s="51">
        <v>39</v>
      </c>
      <c r="AH25" s="75">
        <v>1.5306122448979591E-3</v>
      </c>
      <c r="AI25" s="68"/>
      <c r="AJ25" s="51">
        <v>21</v>
      </c>
      <c r="AK25" s="75">
        <v>7.6338652804536699E-4</v>
      </c>
      <c r="AL25" s="68"/>
      <c r="AM25" s="51">
        <v>25</v>
      </c>
      <c r="AN25" s="75">
        <v>9.1084635843625896E-4</v>
      </c>
      <c r="AO25" s="68"/>
      <c r="AP25" s="51">
        <v>11</v>
      </c>
      <c r="AQ25" s="75">
        <v>4.1158422509915437E-4</v>
      </c>
      <c r="AR25" s="68"/>
      <c r="AS25" s="51">
        <v>26</v>
      </c>
      <c r="AT25" s="75">
        <v>1.0004617515776513E-3</v>
      </c>
      <c r="AU25" s="69"/>
      <c r="AV25" s="51">
        <v>87</v>
      </c>
      <c r="AW25" s="75">
        <v>3.6964649898028551E-3</v>
      </c>
      <c r="AX25" s="68"/>
      <c r="AY25" s="51">
        <v>610</v>
      </c>
      <c r="AZ25" s="75">
        <v>2.4970322158090794E-2</v>
      </c>
      <c r="BA25" s="68"/>
      <c r="BB25" s="51">
        <v>56</v>
      </c>
      <c r="BC25" s="75">
        <v>2.1554212693891692E-3</v>
      </c>
      <c r="BD25" s="68"/>
      <c r="BE25" s="51">
        <v>61</v>
      </c>
      <c r="BF25" s="75">
        <v>2.4497008152283041E-3</v>
      </c>
      <c r="BG25" s="68"/>
      <c r="BH25" s="51">
        <v>46</v>
      </c>
      <c r="BI25" s="75">
        <v>1.980368520750818E-3</v>
      </c>
      <c r="BJ25" s="68"/>
      <c r="BK25" s="51">
        <v>67</v>
      </c>
      <c r="BL25" s="75">
        <v>3.0855669153541493E-3</v>
      </c>
      <c r="BM25" s="68"/>
      <c r="BN25" s="51">
        <v>67</v>
      </c>
      <c r="BO25" s="75">
        <v>2.7321290217346981E-3</v>
      </c>
      <c r="BP25" s="68"/>
      <c r="BQ25" s="51">
        <v>44</v>
      </c>
      <c r="BR25" s="75">
        <v>2.0354350742471201E-3</v>
      </c>
      <c r="BS25" s="68"/>
      <c r="BT25" s="51">
        <v>35</v>
      </c>
      <c r="BU25" s="75">
        <v>1.6864218945745399E-3</v>
      </c>
      <c r="BV25" s="68"/>
      <c r="BW25" s="51">
        <v>32</v>
      </c>
      <c r="BX25" s="75">
        <v>1.6525511258004544E-3</v>
      </c>
      <c r="BY25" s="68"/>
      <c r="BZ25" s="51">
        <v>16</v>
      </c>
      <c r="CA25" s="75">
        <v>8.3963056255247689E-4</v>
      </c>
      <c r="CB25" s="68"/>
      <c r="CC25" s="51">
        <v>25</v>
      </c>
      <c r="CD25" s="75">
        <v>1.2927245462536843E-3</v>
      </c>
      <c r="CE25" s="68"/>
      <c r="CF25" s="51">
        <v>72</v>
      </c>
      <c r="CG25" s="75">
        <v>3.4500934400306673E-3</v>
      </c>
      <c r="CH25" s="68"/>
      <c r="CI25" s="51">
        <v>39</v>
      </c>
      <c r="CJ25" s="75">
        <v>1.7567567567567568E-3</v>
      </c>
      <c r="CK25" s="68"/>
      <c r="CL25" s="51">
        <v>44</v>
      </c>
      <c r="CM25" s="75">
        <v>1.9093078758949881E-3</v>
      </c>
      <c r="CN25" s="68"/>
      <c r="CO25" s="51">
        <v>63</v>
      </c>
      <c r="CP25" s="75">
        <v>2.6768642447418736E-3</v>
      </c>
      <c r="CQ25" s="68"/>
      <c r="CR25" s="51">
        <v>67</v>
      </c>
      <c r="CS25" s="75">
        <v>2.8824642918602651E-3</v>
      </c>
      <c r="CT25" s="68"/>
      <c r="CU25" s="51">
        <v>42</v>
      </c>
      <c r="CV25" s="75">
        <v>2.0008575103615837E-3</v>
      </c>
      <c r="CW25" s="68"/>
      <c r="CX25" s="51">
        <v>37</v>
      </c>
      <c r="CY25" s="75">
        <v>1.7076660359071399E-3</v>
      </c>
      <c r="CZ25" s="68"/>
      <c r="DA25" s="51">
        <v>40</v>
      </c>
      <c r="DB25" s="75">
        <v>1.9886646117132346E-3</v>
      </c>
      <c r="DC25" s="68"/>
      <c r="DD25" s="51">
        <v>34</v>
      </c>
      <c r="DE25" s="75">
        <v>1.5961691939345571E-3</v>
      </c>
      <c r="DF25" s="73"/>
      <c r="DG25" s="51">
        <v>50</v>
      </c>
      <c r="DH25" s="75">
        <v>2.3267718367536881E-3</v>
      </c>
      <c r="DI25" s="68"/>
      <c r="DJ25" s="51">
        <v>53</v>
      </c>
      <c r="DK25" s="75">
        <v>1.959696801626918E-3</v>
      </c>
      <c r="DL25" s="68"/>
      <c r="DM25" s="51">
        <v>16</v>
      </c>
      <c r="DN25" s="75">
        <v>4.8820675556098008E-4</v>
      </c>
      <c r="DO25" s="68"/>
      <c r="DP25" s="51">
        <v>20</v>
      </c>
      <c r="DQ25" s="75">
        <v>7.2038324388574721E-4</v>
      </c>
      <c r="DR25" s="68"/>
      <c r="DS25" s="51">
        <v>30</v>
      </c>
      <c r="DT25" s="75">
        <v>1.137182062848262E-3</v>
      </c>
      <c r="DU25" s="68"/>
      <c r="DV25" s="51">
        <v>312</v>
      </c>
      <c r="DW25" s="75">
        <v>1.2490492013291164E-2</v>
      </c>
      <c r="DX25" s="68"/>
      <c r="DY25" s="51">
        <v>44</v>
      </c>
      <c r="DZ25" s="75">
        <v>1.7183472623603843E-3</v>
      </c>
      <c r="EA25" s="68"/>
      <c r="EB25" s="51">
        <v>34</v>
      </c>
      <c r="EC25" s="75">
        <v>1.2776191191943484E-3</v>
      </c>
      <c r="ED25" s="68"/>
      <c r="EE25" s="51">
        <v>30</v>
      </c>
      <c r="EF25" s="75">
        <v>1.1412051125989045E-3</v>
      </c>
      <c r="EG25" s="68"/>
      <c r="EH25" s="51">
        <v>43</v>
      </c>
      <c r="EI25" s="75">
        <v>1.7140351576513731E-3</v>
      </c>
      <c r="EJ25" s="68"/>
      <c r="EK25" s="51">
        <v>34</v>
      </c>
      <c r="EL25" s="75">
        <v>1.3558781304833308E-3</v>
      </c>
      <c r="EM25" s="68"/>
      <c r="EN25" s="51">
        <v>70</v>
      </c>
      <c r="EO25" s="75">
        <v>2.8382597413128979E-3</v>
      </c>
      <c r="EP25" s="68"/>
      <c r="EQ25" s="51">
        <v>66</v>
      </c>
      <c r="ER25" s="75">
        <v>2.9665587918015104E-3</v>
      </c>
      <c r="ES25" s="68"/>
      <c r="ET25" s="51">
        <v>59</v>
      </c>
      <c r="EU25" s="75">
        <v>2.3236579890512387E-3</v>
      </c>
      <c r="EV25" s="68"/>
      <c r="EW25" s="51">
        <v>26</v>
      </c>
      <c r="EX25" s="75">
        <v>1.0098656101918744E-3</v>
      </c>
      <c r="EY25" s="68"/>
      <c r="EZ25" s="51">
        <v>49</v>
      </c>
      <c r="FA25" s="75">
        <v>2.0944646291942721E-3</v>
      </c>
      <c r="FB25" s="68"/>
      <c r="FC25" s="51">
        <v>18</v>
      </c>
      <c r="FD25" s="75">
        <v>7.6267954747680179E-4</v>
      </c>
      <c r="FE25" s="68"/>
      <c r="FF25" s="51">
        <v>16</v>
      </c>
      <c r="FG25" s="75">
        <v>5.3950163536433217E-4</v>
      </c>
      <c r="FH25" s="68"/>
      <c r="FI25" s="51">
        <v>10</v>
      </c>
      <c r="FJ25" s="75">
        <v>3.385011170536863E-4</v>
      </c>
      <c r="FK25" s="68"/>
      <c r="FL25" s="51">
        <v>28</v>
      </c>
      <c r="FM25" s="75">
        <v>1.0973076772347846E-3</v>
      </c>
      <c r="FN25" s="68"/>
      <c r="FO25" s="51">
        <v>13</v>
      </c>
      <c r="FP25" s="75">
        <v>4.8523757978425589E-4</v>
      </c>
      <c r="FQ25" s="68"/>
      <c r="FR25" s="51">
        <v>31</v>
      </c>
      <c r="FS25" s="75">
        <v>1.1623111244422782E-3</v>
      </c>
      <c r="FT25" s="68"/>
      <c r="FU25" s="51">
        <v>17</v>
      </c>
      <c r="FV25" s="75">
        <v>6.6955494289090191E-4</v>
      </c>
      <c r="FW25" s="68"/>
      <c r="FX25" s="51">
        <v>9</v>
      </c>
      <c r="FY25" s="75">
        <v>3.5135662697638101E-4</v>
      </c>
      <c r="FZ25" s="68"/>
      <c r="GA25" s="51">
        <v>29</v>
      </c>
      <c r="GB25" s="75">
        <v>1.039091332545057E-3</v>
      </c>
      <c r="GC25" s="68"/>
      <c r="GD25" s="51">
        <v>51</v>
      </c>
      <c r="GE25" s="75">
        <v>1.7491511472373701E-3</v>
      </c>
      <c r="GF25" s="68"/>
      <c r="GG25" s="51">
        <v>19</v>
      </c>
      <c r="GH25" s="75">
        <v>7.4714903657097911E-4</v>
      </c>
      <c r="GI25" s="68"/>
      <c r="GJ25" s="51">
        <v>22</v>
      </c>
      <c r="GK25" s="75">
        <v>8.4056088335307381E-4</v>
      </c>
      <c r="GL25" s="68"/>
      <c r="GM25" s="44">
        <v>22</v>
      </c>
      <c r="GN25" s="75">
        <v>8.7506463545602802E-4</v>
      </c>
      <c r="GO25" s="73"/>
      <c r="GP25" s="51">
        <v>40</v>
      </c>
      <c r="GQ25" s="75">
        <v>1.4472303628930135E-3</v>
      </c>
      <c r="GR25" s="68"/>
      <c r="GS25" s="51">
        <v>31</v>
      </c>
      <c r="GT25" s="75">
        <v>1.102614262849013E-3</v>
      </c>
      <c r="GU25" s="68"/>
      <c r="GV25" s="51">
        <v>34</v>
      </c>
      <c r="GW25" s="75">
        <v>1.1382277124970708E-3</v>
      </c>
      <c r="GX25" s="68"/>
      <c r="GY25" s="51">
        <v>19</v>
      </c>
      <c r="GZ25" s="75">
        <v>6.3846231392183873E-4</v>
      </c>
      <c r="HA25" s="68"/>
      <c r="HB25" s="51">
        <v>13</v>
      </c>
      <c r="HC25" s="75">
        <v>5.2434154801758563E-4</v>
      </c>
      <c r="HD25" s="68"/>
      <c r="HE25" s="51">
        <v>85</v>
      </c>
      <c r="HF25" s="75">
        <v>3.1747217449764695E-3</v>
      </c>
      <c r="HG25" s="68"/>
      <c r="HH25" s="51">
        <v>26</v>
      </c>
      <c r="HI25" s="75">
        <v>9.7232610321615559E-4</v>
      </c>
      <c r="HJ25" s="68"/>
      <c r="HK25" s="51">
        <v>30</v>
      </c>
      <c r="HL25" s="75">
        <v>1.0035794333121467E-3</v>
      </c>
      <c r="HM25" s="68"/>
      <c r="HN25" s="51">
        <v>25</v>
      </c>
      <c r="HO25" s="75">
        <v>8.2734884336631699E-4</v>
      </c>
      <c r="HP25" s="68"/>
      <c r="HQ25" s="51">
        <v>13</v>
      </c>
      <c r="HR25" s="75">
        <v>5.4366008698561387E-4</v>
      </c>
      <c r="HS25" s="68"/>
      <c r="HT25" s="51">
        <v>22</v>
      </c>
      <c r="HU25" s="75">
        <v>7.2034314528011522E-4</v>
      </c>
      <c r="HV25" s="68"/>
      <c r="HW25" s="51">
        <v>12</v>
      </c>
      <c r="HX25" s="75">
        <v>5.3876891303371798E-4</v>
      </c>
      <c r="HY25" s="68"/>
      <c r="HZ25" s="51">
        <v>9</v>
      </c>
      <c r="IA25" s="75">
        <v>3.708893101458831E-4</v>
      </c>
      <c r="IB25" s="68"/>
      <c r="IC25" s="51">
        <v>11</v>
      </c>
      <c r="ID25" s="75">
        <v>4.7356638539693471E-4</v>
      </c>
      <c r="IE25" s="68"/>
      <c r="IF25" s="51">
        <v>22</v>
      </c>
      <c r="IG25" s="75">
        <v>6.7756937386430132E-4</v>
      </c>
      <c r="IH25" s="68"/>
      <c r="II25" s="51">
        <v>14</v>
      </c>
      <c r="IJ25" s="75">
        <v>4.24692856059457E-4</v>
      </c>
      <c r="IK25" s="68"/>
      <c r="IL25" s="51">
        <v>12</v>
      </c>
      <c r="IM25" s="75">
        <v>4.4007627988851402E-4</v>
      </c>
      <c r="IN25" s="68"/>
      <c r="IO25" s="51">
        <v>6</v>
      </c>
      <c r="IP25" s="75">
        <v>2.0509314647068876E-4</v>
      </c>
      <c r="IQ25" s="68"/>
      <c r="IR25" s="51">
        <v>21</v>
      </c>
      <c r="IS25" s="75">
        <v>7.4909039024042233E-4</v>
      </c>
      <c r="IT25" s="68"/>
      <c r="IU25" s="51">
        <v>80</v>
      </c>
      <c r="IV25" s="75">
        <v>2.8100741157048017E-3</v>
      </c>
      <c r="IW25" s="68"/>
      <c r="IX25" s="51">
        <v>7</v>
      </c>
      <c r="IY25" s="75">
        <v>2.8290829729620497E-4</v>
      </c>
      <c r="IZ25" s="68"/>
      <c r="JA25" s="51">
        <v>8</v>
      </c>
      <c r="JB25" s="75">
        <v>2.4505299270967347E-4</v>
      </c>
      <c r="JC25" s="68"/>
      <c r="JD25" s="51">
        <v>7</v>
      </c>
      <c r="JE25" s="75">
        <v>2.6984310550865425E-4</v>
      </c>
      <c r="JF25" s="68"/>
      <c r="JG25" s="51">
        <v>8</v>
      </c>
      <c r="JH25" s="75">
        <v>3.2896089477363376E-4</v>
      </c>
      <c r="JI25" s="68"/>
      <c r="JJ25" s="51">
        <v>9</v>
      </c>
      <c r="JK25" s="75">
        <v>3.5381530840901051E-4</v>
      </c>
      <c r="JL25" s="68"/>
      <c r="JM25" s="51">
        <v>15</v>
      </c>
      <c r="JN25" s="75">
        <v>5.4760514018691584E-4</v>
      </c>
      <c r="JO25" s="68"/>
      <c r="JP25" s="51">
        <v>11</v>
      </c>
      <c r="JQ25" s="75">
        <v>3.5700376476697392E-4</v>
      </c>
      <c r="JR25" s="68"/>
      <c r="JS25" s="51">
        <v>23</v>
      </c>
      <c r="JT25" s="75">
        <v>7.7752611473581011E-4</v>
      </c>
      <c r="JU25" s="68"/>
      <c r="JV25" s="51">
        <v>17</v>
      </c>
      <c r="JW25" s="75">
        <v>6.4912749627706284E-4</v>
      </c>
      <c r="JX25" s="68"/>
      <c r="JY25" s="51">
        <v>15</v>
      </c>
      <c r="JZ25" s="75">
        <v>5.0200803212851401E-4</v>
      </c>
      <c r="KA25" s="68"/>
      <c r="KB25" s="51">
        <v>18</v>
      </c>
      <c r="KC25" s="75">
        <v>6.2456627342123521E-4</v>
      </c>
      <c r="KD25" s="68"/>
      <c r="KE25" s="51">
        <v>78</v>
      </c>
      <c r="KF25" s="75">
        <v>2.8024287716020553E-3</v>
      </c>
      <c r="KG25" s="68"/>
      <c r="KH25" s="51">
        <v>23</v>
      </c>
      <c r="KI25" s="75">
        <v>8.6168140266746588E-4</v>
      </c>
      <c r="KJ25" s="68"/>
      <c r="KK25" s="51">
        <v>29</v>
      </c>
      <c r="KL25" s="75">
        <v>1.0780268391509609E-3</v>
      </c>
      <c r="KM25" s="68"/>
      <c r="KN25" s="51">
        <v>13</v>
      </c>
      <c r="KO25" s="75">
        <v>4.7883899959482855E-4</v>
      </c>
      <c r="KP25" s="68"/>
      <c r="KQ25" s="51">
        <v>26</v>
      </c>
      <c r="KR25" s="75">
        <v>9.1343451377178192E-4</v>
      </c>
      <c r="KS25" s="68"/>
      <c r="KT25" s="51">
        <v>22</v>
      </c>
      <c r="KU25" s="75">
        <v>8.6284660940502808E-4</v>
      </c>
      <c r="KV25" s="68"/>
      <c r="KW25" s="51">
        <v>7</v>
      </c>
      <c r="KX25" s="75">
        <v>2.5948029803165662E-4</v>
      </c>
      <c r="KY25" s="68"/>
      <c r="KZ25" s="51">
        <v>10</v>
      </c>
      <c r="LA25" s="75">
        <v>3.0142271521581867E-4</v>
      </c>
      <c r="LB25" s="68"/>
      <c r="LC25" s="51">
        <v>6</v>
      </c>
      <c r="LD25" s="75">
        <v>2.2568269013766644E-4</v>
      </c>
      <c r="LE25" s="68"/>
      <c r="LF25" s="51">
        <v>13</v>
      </c>
      <c r="LG25" s="75">
        <v>5.1312413656996248E-4</v>
      </c>
      <c r="LH25" s="68"/>
      <c r="LI25" s="51">
        <v>14</v>
      </c>
      <c r="LJ25" s="75">
        <v>5.0955414012738849E-4</v>
      </c>
      <c r="LK25" s="68"/>
      <c r="LL25" s="51">
        <v>9</v>
      </c>
      <c r="LM25" s="75">
        <v>3.0617451947610139E-4</v>
      </c>
      <c r="LN25" s="68"/>
      <c r="LO25" s="51">
        <v>5</v>
      </c>
      <c r="LP25" s="75">
        <v>1.4667488045997241E-4</v>
      </c>
      <c r="LQ25" s="68"/>
      <c r="LR25" s="51">
        <v>21</v>
      </c>
      <c r="LS25" s="75">
        <v>7.8525221553303669E-4</v>
      </c>
      <c r="LT25" s="68"/>
      <c r="LU25" s="51">
        <v>19</v>
      </c>
      <c r="LV25" s="75">
        <v>7.0097767939494556E-4</v>
      </c>
      <c r="LW25" s="68"/>
      <c r="LX25" s="51">
        <v>10</v>
      </c>
      <c r="LY25" s="75">
        <v>3.806768434276143E-4</v>
      </c>
      <c r="LZ25" s="68"/>
      <c r="MA25" s="51">
        <v>10</v>
      </c>
      <c r="MB25" s="75">
        <v>2.9637532971755429E-4</v>
      </c>
      <c r="MC25" s="68"/>
      <c r="MD25" s="51">
        <v>28</v>
      </c>
      <c r="ME25" s="75">
        <v>1.0060723653479932E-3</v>
      </c>
      <c r="MF25" s="68"/>
      <c r="MG25" s="51">
        <v>13</v>
      </c>
      <c r="MH25" s="75">
        <v>4.3818255359309694E-4</v>
      </c>
      <c r="MI25" s="68"/>
      <c r="MJ25" s="51">
        <v>18</v>
      </c>
      <c r="MK25" s="75">
        <v>7.7196894969335677E-4</v>
      </c>
      <c r="ML25" s="68"/>
      <c r="MM25" s="51">
        <v>20</v>
      </c>
      <c r="MN25" s="75">
        <v>7.6283469372187052E-4</v>
      </c>
      <c r="MO25" s="68"/>
      <c r="MP25" s="51">
        <v>7</v>
      </c>
      <c r="MQ25" s="75">
        <v>2.1246888848418623E-4</v>
      </c>
      <c r="MR25" s="68"/>
      <c r="MS25" s="51">
        <v>19</v>
      </c>
      <c r="MT25" s="75">
        <v>5.6635268868486944E-4</v>
      </c>
      <c r="MU25" s="68"/>
      <c r="MV25" s="51">
        <v>25</v>
      </c>
      <c r="MW25" s="75">
        <v>9.5984028257697918E-4</v>
      </c>
      <c r="MX25" s="68"/>
      <c r="MY25" s="51">
        <v>36</v>
      </c>
      <c r="MZ25" s="75">
        <v>1.4029618082618861E-3</v>
      </c>
      <c r="NA25" s="68"/>
      <c r="NB25" s="51">
        <v>47</v>
      </c>
      <c r="NC25" s="75">
        <v>1.8050541516245488E-3</v>
      </c>
      <c r="ND25" s="68"/>
      <c r="NE25" s="51">
        <v>21</v>
      </c>
      <c r="NF25" s="75">
        <v>7.783831869231625E-4</v>
      </c>
      <c r="NG25" s="68"/>
      <c r="NH25" s="51">
        <v>34</v>
      </c>
      <c r="NI25" s="75">
        <v>1.3529107476821455E-3</v>
      </c>
      <c r="NJ25" s="68"/>
      <c r="NK25" s="51">
        <v>24</v>
      </c>
      <c r="NL25" s="75">
        <v>7.8564881497970407E-4</v>
      </c>
      <c r="NM25" s="68"/>
      <c r="NN25" s="51">
        <v>30</v>
      </c>
      <c r="NO25" s="75">
        <v>1.0576787477083627E-3</v>
      </c>
      <c r="NP25" s="68"/>
      <c r="NQ25" s="51">
        <v>66</v>
      </c>
      <c r="NR25" s="75">
        <v>2.4526198439241919E-3</v>
      </c>
      <c r="NS25" s="68"/>
      <c r="NT25" s="51">
        <v>57</v>
      </c>
      <c r="NU25" s="75">
        <v>1.977587343441002E-3</v>
      </c>
      <c r="NV25" s="68"/>
      <c r="NW25" s="51">
        <v>38</v>
      </c>
      <c r="NX25" s="75">
        <v>1.4574464004909293E-3</v>
      </c>
      <c r="NY25" s="68"/>
      <c r="NZ25" s="51">
        <v>48</v>
      </c>
      <c r="OA25" s="75">
        <v>1.7366764354716162E-3</v>
      </c>
      <c r="OB25" s="68"/>
      <c r="OC25" s="51">
        <v>43</v>
      </c>
      <c r="OD25" s="75">
        <v>1.4938854919399665E-3</v>
      </c>
      <c r="OE25" s="68"/>
      <c r="OF25" s="51">
        <v>24</v>
      </c>
      <c r="OG25" s="75">
        <v>8.310249307479224E-4</v>
      </c>
      <c r="OH25" s="68"/>
      <c r="OI25" s="51">
        <v>18</v>
      </c>
      <c r="OJ25" s="75">
        <v>6.1243237725834435E-4</v>
      </c>
      <c r="OK25" s="68"/>
      <c r="OL25" s="51">
        <v>21</v>
      </c>
      <c r="OM25" s="75">
        <v>7.0102817465616239E-4</v>
      </c>
      <c r="ON25" s="68"/>
      <c r="OO25" s="51">
        <v>17</v>
      </c>
      <c r="OP25" s="75">
        <v>5.9169538129546487E-4</v>
      </c>
      <c r="OQ25" s="68"/>
      <c r="OR25" s="51">
        <v>17</v>
      </c>
      <c r="OS25" s="75">
        <v>5.9050331723922332E-4</v>
      </c>
      <c r="OT25" s="68"/>
      <c r="OU25" s="51">
        <v>16</v>
      </c>
      <c r="OV25" s="75">
        <v>6.0727976619729003E-4</v>
      </c>
      <c r="OW25" s="68"/>
      <c r="OX25" s="51">
        <v>17</v>
      </c>
      <c r="OY25" s="75">
        <v>6.4306249054319863E-4</v>
      </c>
      <c r="OZ25" s="68"/>
      <c r="PA25" s="51">
        <v>9</v>
      </c>
      <c r="PB25" s="75">
        <v>2.9762888984424086E-4</v>
      </c>
      <c r="PC25" s="68"/>
      <c r="PD25" s="51">
        <v>20</v>
      </c>
      <c r="PE25" s="75">
        <v>6.6201052596736286E-4</v>
      </c>
      <c r="PF25" s="68"/>
      <c r="PG25" s="51">
        <v>19</v>
      </c>
      <c r="PH25" s="75">
        <v>6.2830687830687832E-4</v>
      </c>
      <c r="PI25" s="68"/>
      <c r="PJ25" s="51">
        <v>11</v>
      </c>
      <c r="PK25" s="75">
        <v>3.8668400885857911E-4</v>
      </c>
      <c r="PL25" s="68"/>
      <c r="PM25" s="51">
        <v>22</v>
      </c>
      <c r="PN25" s="75">
        <v>6.6435150234032915E-4</v>
      </c>
      <c r="PO25" s="68"/>
      <c r="PP25" s="51">
        <v>45</v>
      </c>
      <c r="PQ25" s="75">
        <v>1.791044776119403E-3</v>
      </c>
      <c r="PR25" s="68"/>
      <c r="PS25" s="51">
        <v>12</v>
      </c>
      <c r="PT25" s="75">
        <v>4.2587926322887462E-4</v>
      </c>
      <c r="PU25" s="68"/>
      <c r="PV25" s="51">
        <v>50</v>
      </c>
      <c r="PW25" s="75">
        <v>1.7162667765077404E-3</v>
      </c>
      <c r="PX25" s="68"/>
      <c r="PY25" s="51">
        <v>10</v>
      </c>
      <c r="PZ25" s="75">
        <v>3.4156505106397515E-4</v>
      </c>
      <c r="QA25" s="68"/>
      <c r="QB25" s="51">
        <v>17</v>
      </c>
      <c r="QC25" s="75">
        <v>5.4017984811413687E-4</v>
      </c>
      <c r="QD25" s="68"/>
      <c r="QE25" s="51">
        <v>17</v>
      </c>
      <c r="QF25" s="75">
        <v>5.744601763930659E-4</v>
      </c>
      <c r="QG25" s="68"/>
      <c r="QH25" s="51">
        <v>15</v>
      </c>
      <c r="QI25" s="75">
        <v>6.1221990939145342E-4</v>
      </c>
      <c r="QJ25" s="68"/>
      <c r="QK25" s="51">
        <v>22</v>
      </c>
      <c r="QL25" s="75">
        <v>7.513148009015778E-4</v>
      </c>
      <c r="QM25" s="68"/>
      <c r="QN25" s="51">
        <v>22</v>
      </c>
      <c r="QO25" s="75">
        <v>7.2806698216235891E-4</v>
      </c>
      <c r="QP25" s="68"/>
      <c r="QQ25" s="51">
        <v>31</v>
      </c>
      <c r="QR25" s="75">
        <v>9.7819570224985013E-4</v>
      </c>
      <c r="QS25" s="68"/>
      <c r="QT25" s="51">
        <v>42</v>
      </c>
      <c r="QU25" s="75">
        <v>1.3877874702616971E-3</v>
      </c>
      <c r="QV25" s="68"/>
      <c r="QW25" s="51">
        <v>17</v>
      </c>
      <c r="QX25" s="75">
        <v>5.0346502398862763E-4</v>
      </c>
      <c r="QY25" s="68"/>
      <c r="QZ25" s="51">
        <v>18</v>
      </c>
      <c r="RA25" s="75">
        <v>5.8483332250308662E-4</v>
      </c>
      <c r="RB25" s="68"/>
      <c r="RC25" s="51">
        <v>10</v>
      </c>
      <c r="RD25" s="75">
        <v>3.5022589570272826E-4</v>
      </c>
      <c r="RE25" s="68"/>
      <c r="RF25" s="51">
        <v>35</v>
      </c>
      <c r="RG25" s="75">
        <v>1.1579051841069242E-3</v>
      </c>
      <c r="RH25" s="68"/>
      <c r="RI25" s="51">
        <v>43</v>
      </c>
      <c r="RJ25" s="75">
        <v>1.6569689029324497E-3</v>
      </c>
      <c r="RK25" s="68"/>
      <c r="RL25" s="51">
        <v>39</v>
      </c>
      <c r="RM25" s="75">
        <v>1.3924592973436161E-3</v>
      </c>
      <c r="RN25" s="68"/>
      <c r="RO25" s="51">
        <v>18</v>
      </c>
      <c r="RP25" s="75">
        <v>6.0281312793034156E-4</v>
      </c>
      <c r="RQ25" s="68"/>
      <c r="RR25" s="51">
        <v>32</v>
      </c>
      <c r="RS25" s="75">
        <v>1.1569052783803326E-3</v>
      </c>
      <c r="RT25" s="68"/>
      <c r="RU25" s="51">
        <v>13</v>
      </c>
      <c r="RV25" s="75">
        <v>5.0832877140846169E-4</v>
      </c>
      <c r="RW25" s="68"/>
      <c r="RX25" s="51">
        <v>33</v>
      </c>
      <c r="RY25" s="75">
        <v>1.2275415690213146E-3</v>
      </c>
      <c r="RZ25" s="68"/>
      <c r="SA25" s="51">
        <v>46</v>
      </c>
      <c r="SB25" s="75">
        <v>1.6707224058402643E-3</v>
      </c>
      <c r="SC25" s="68"/>
      <c r="SD25" s="51">
        <v>24</v>
      </c>
      <c r="SE25" s="75">
        <v>8.0085424452749595E-4</v>
      </c>
      <c r="SF25" s="68"/>
      <c r="SG25" s="51">
        <v>128</v>
      </c>
      <c r="SH25" s="75">
        <v>4.2507970244420826E-3</v>
      </c>
      <c r="SI25" s="68"/>
      <c r="SJ25" s="51">
        <v>22</v>
      </c>
      <c r="SK25" s="75">
        <v>7.6888127774088705E-4</v>
      </c>
      <c r="SL25" s="68"/>
      <c r="SM25" s="51">
        <v>27</v>
      </c>
      <c r="SN25" s="75">
        <v>1.0156867170748223E-3</v>
      </c>
      <c r="SO25" s="68"/>
      <c r="SP25" s="51">
        <v>31</v>
      </c>
      <c r="SQ25" s="75">
        <v>1.1704296609529564E-3</v>
      </c>
      <c r="SR25" s="68"/>
      <c r="SS25" s="51">
        <v>33</v>
      </c>
      <c r="ST25" s="75">
        <v>1.2973227974997052E-3</v>
      </c>
      <c r="SU25" s="68"/>
      <c r="SV25" s="51">
        <v>64</v>
      </c>
      <c r="SW25" s="75">
        <v>2.2894755670029333E-3</v>
      </c>
      <c r="SX25" s="68"/>
      <c r="SY25" s="51">
        <v>32</v>
      </c>
      <c r="SZ25" s="75">
        <v>1.1156823094623806E-3</v>
      </c>
      <c r="TA25" s="68"/>
      <c r="TB25" s="51">
        <v>34</v>
      </c>
      <c r="TC25" s="75">
        <v>1.1957515650277836E-3</v>
      </c>
      <c r="TD25" s="68"/>
      <c r="TE25" s="51">
        <v>29</v>
      </c>
      <c r="TF25" s="75">
        <v>1.1655011655011655E-3</v>
      </c>
      <c r="TG25" s="68"/>
      <c r="TH25" s="51">
        <v>42</v>
      </c>
      <c r="TI25" s="75">
        <v>1.6444148623781371E-3</v>
      </c>
      <c r="TJ25" s="68"/>
      <c r="TK25" s="51">
        <v>16</v>
      </c>
      <c r="TL25" s="75">
        <v>6.3724709256014018E-4</v>
      </c>
      <c r="TM25" s="68"/>
      <c r="TN25" s="51">
        <v>26</v>
      </c>
      <c r="TO25" s="75">
        <v>1.0326885649600825E-3</v>
      </c>
      <c r="TP25" s="68"/>
      <c r="TQ25" s="51">
        <v>24</v>
      </c>
      <c r="TR25" s="75">
        <v>8.3714116292859879E-4</v>
      </c>
      <c r="TS25" s="68"/>
      <c r="TT25" s="51">
        <v>12</v>
      </c>
      <c r="TU25" s="75">
        <v>3.9782522211908233E-4</v>
      </c>
      <c r="TV25" s="68"/>
      <c r="TW25" s="51">
        <v>27</v>
      </c>
      <c r="TX25" s="75">
        <v>9.2096735682368591E-4</v>
      </c>
      <c r="TY25" s="68"/>
      <c r="TZ25" s="51">
        <v>46</v>
      </c>
      <c r="UA25" s="75">
        <v>1.6556887305186625E-3</v>
      </c>
      <c r="UB25" s="68"/>
      <c r="UC25" s="51">
        <v>25</v>
      </c>
      <c r="UD25" s="75">
        <v>1.0465067604336724E-3</v>
      </c>
      <c r="UE25" s="68"/>
      <c r="UF25" s="51">
        <v>29</v>
      </c>
      <c r="UG25" s="75">
        <v>1.1461091570169545E-3</v>
      </c>
      <c r="UH25" s="68"/>
      <c r="UI25" s="51">
        <v>26</v>
      </c>
      <c r="UJ25" s="75">
        <v>9.8930786499752676E-4</v>
      </c>
      <c r="UK25" s="68"/>
      <c r="UL25" s="51">
        <v>27</v>
      </c>
      <c r="UM25" s="75">
        <v>1.0081774392293043E-3</v>
      </c>
      <c r="UN25" s="68"/>
      <c r="UO25" s="51">
        <v>56</v>
      </c>
      <c r="UP25" s="75">
        <v>2.5438357408921596E-3</v>
      </c>
      <c r="UQ25" s="68"/>
      <c r="UR25" s="51">
        <v>62</v>
      </c>
      <c r="US25" s="75">
        <v>2.4623694348464989E-3</v>
      </c>
      <c r="UT25" s="68"/>
      <c r="UU25" s="51">
        <v>48</v>
      </c>
      <c r="UV25" s="75">
        <v>1.8781547129944828E-3</v>
      </c>
      <c r="UW25" s="68"/>
      <c r="UX25" s="51">
        <v>44</v>
      </c>
      <c r="UY25" s="75">
        <v>1.6831796794307791E-3</v>
      </c>
      <c r="UZ25" s="68"/>
      <c r="VA25" s="51">
        <v>137</v>
      </c>
      <c r="VB25" s="75">
        <v>5.2022023922536544E-3</v>
      </c>
      <c r="VC25" s="68"/>
      <c r="VD25" s="51">
        <v>139</v>
      </c>
      <c r="VE25" s="75">
        <v>5.2159555705654998E-3</v>
      </c>
      <c r="VF25" s="68"/>
      <c r="VG25" s="51">
        <v>120</v>
      </c>
      <c r="VH25" s="75">
        <v>4.4853106077595876E-3</v>
      </c>
      <c r="VI25" s="68"/>
      <c r="VJ25" s="51">
        <v>30</v>
      </c>
      <c r="VK25" s="75">
        <v>1.1518083390923751E-3</v>
      </c>
      <c r="VL25" s="68"/>
      <c r="VM25" s="51">
        <v>17</v>
      </c>
      <c r="VN25" s="75">
        <v>6.0040969131878227E-4</v>
      </c>
      <c r="VO25" s="68"/>
      <c r="VP25" s="51">
        <v>37</v>
      </c>
      <c r="VQ25" s="75">
        <v>1.3528336380255941E-3</v>
      </c>
      <c r="VR25" s="68"/>
      <c r="VS25" s="51">
        <v>55</v>
      </c>
      <c r="VT25" s="75">
        <v>2.0703154407889783E-3</v>
      </c>
      <c r="VU25" s="68"/>
      <c r="VV25" s="51">
        <v>45</v>
      </c>
      <c r="VW25" s="75">
        <v>1.6700686583781777E-3</v>
      </c>
      <c r="VX25" s="68"/>
      <c r="VY25" s="51">
        <v>26</v>
      </c>
      <c r="VZ25" s="75">
        <v>9.7174465540439522E-4</v>
      </c>
      <c r="WA25" s="68"/>
      <c r="WB25" s="51">
        <v>24</v>
      </c>
      <c r="WC25" s="75">
        <v>9.6188529517855E-4</v>
      </c>
      <c r="WD25" s="68"/>
      <c r="WE25" s="51">
        <v>14</v>
      </c>
      <c r="WF25" s="75">
        <v>4.9159029460304083E-4</v>
      </c>
      <c r="WG25" s="68"/>
      <c r="WH25" s="51">
        <v>24</v>
      </c>
      <c r="WI25" s="75">
        <v>9.0279867589527531E-4</v>
      </c>
      <c r="WJ25" s="68"/>
      <c r="WK25" s="51">
        <v>19</v>
      </c>
      <c r="WL25" s="75">
        <v>6.9896626568075634E-4</v>
      </c>
      <c r="WM25" s="68"/>
      <c r="WN25" s="51">
        <v>19</v>
      </c>
      <c r="WO25" s="75">
        <v>7.0336504645911223E-4</v>
      </c>
      <c r="WP25" s="68"/>
      <c r="WQ25" s="51">
        <v>26</v>
      </c>
      <c r="WR25" s="75">
        <v>1.0238639048594156E-3</v>
      </c>
      <c r="WS25" s="68"/>
      <c r="WT25" s="51">
        <v>26</v>
      </c>
      <c r="WU25" s="75">
        <v>1.1084583901773534E-3</v>
      </c>
      <c r="WV25" s="68"/>
      <c r="WW25" s="51">
        <v>18</v>
      </c>
      <c r="WX25" s="75">
        <v>7.641365257259297E-4</v>
      </c>
      <c r="WY25" s="68"/>
      <c r="WZ25" s="51">
        <v>13</v>
      </c>
      <c r="XA25" s="75">
        <v>5.3572900354405338E-4</v>
      </c>
      <c r="XB25" s="68"/>
      <c r="XC25" s="51">
        <v>19</v>
      </c>
      <c r="XD25" s="75">
        <v>6.9556303997657051E-4</v>
      </c>
      <c r="XE25" s="68"/>
      <c r="XF25" s="51">
        <v>25</v>
      </c>
      <c r="XG25" s="75">
        <v>8.932080460180785E-4</v>
      </c>
      <c r="XH25" s="68"/>
      <c r="XI25" s="51">
        <v>28</v>
      </c>
      <c r="XJ25" s="75">
        <v>9.6932770200096937E-4</v>
      </c>
      <c r="XK25" s="68"/>
      <c r="XL25" s="51">
        <v>53</v>
      </c>
      <c r="XM25" s="75">
        <v>1.9827908716797604E-3</v>
      </c>
      <c r="XN25" s="68"/>
      <c r="XO25" s="51">
        <v>29</v>
      </c>
      <c r="XP25" s="75">
        <v>1.0222065562213605E-3</v>
      </c>
      <c r="XQ25" s="68"/>
      <c r="XR25" s="51">
        <v>48</v>
      </c>
      <c r="XS25" s="75">
        <v>1.7515691139979566E-3</v>
      </c>
      <c r="XT25" s="68"/>
      <c r="XU25" s="51">
        <v>20</v>
      </c>
      <c r="XV25" s="75">
        <v>6.4626619704656347E-4</v>
      </c>
      <c r="XW25" s="68"/>
      <c r="XX25" s="51">
        <v>22</v>
      </c>
      <c r="XY25" s="75">
        <v>9.4170019690095026E-4</v>
      </c>
      <c r="XZ25" s="68"/>
      <c r="YA25" s="51">
        <v>27</v>
      </c>
      <c r="YB25" s="75">
        <v>1.096713920142979E-3</v>
      </c>
      <c r="YC25" s="68"/>
      <c r="YD25" s="51">
        <v>18</v>
      </c>
      <c r="YE25" s="75">
        <v>7.6533866235809346E-4</v>
      </c>
      <c r="YF25" s="68"/>
      <c r="YG25" s="51">
        <v>103</v>
      </c>
      <c r="YH25" s="75">
        <v>4.3701472272900848E-3</v>
      </c>
      <c r="YI25" s="68"/>
      <c r="YJ25" s="51">
        <v>58</v>
      </c>
      <c r="YK25" s="75">
        <v>2.6458646959536519E-3</v>
      </c>
      <c r="YL25" s="68"/>
      <c r="YM25" s="51">
        <v>25</v>
      </c>
      <c r="YN25" s="75">
        <v>1.0704345964461571E-3</v>
      </c>
      <c r="YO25" s="68"/>
      <c r="YP25" s="51">
        <v>20</v>
      </c>
      <c r="YQ25" s="75">
        <v>8.5605444506270595E-4</v>
      </c>
      <c r="YR25" s="68"/>
      <c r="YS25" s="51">
        <v>18</v>
      </c>
      <c r="YT25" s="75">
        <v>7.2528003868160211E-4</v>
      </c>
      <c r="YU25" s="68"/>
      <c r="YV25" s="51">
        <v>53</v>
      </c>
      <c r="YW25" s="75">
        <v>2.1915315911346343E-3</v>
      </c>
      <c r="YX25" s="68"/>
      <c r="YY25" s="51">
        <v>18</v>
      </c>
      <c r="YZ25" s="75">
        <v>7.7157186334605001E-4</v>
      </c>
      <c r="ZA25" s="68"/>
      <c r="ZB25" s="51">
        <v>15</v>
      </c>
      <c r="ZC25" s="75">
        <v>6.1748723859706897E-4</v>
      </c>
      <c r="ZD25" s="68"/>
      <c r="ZE25" s="51">
        <v>37</v>
      </c>
      <c r="ZF25" s="75">
        <v>1.721650923642455E-3</v>
      </c>
      <c r="ZG25" s="68"/>
      <c r="ZH25" s="51">
        <v>51</v>
      </c>
      <c r="ZI25" s="75">
        <v>2.1622079959299615E-3</v>
      </c>
      <c r="ZJ25" s="68"/>
      <c r="ZK25" s="51">
        <v>58</v>
      </c>
      <c r="ZL25" s="75">
        <v>2.6746599031588656E-3</v>
      </c>
      <c r="ZM25" s="68"/>
      <c r="ZN25" s="51">
        <v>49</v>
      </c>
      <c r="ZO25" s="75">
        <v>2.1185524666003717E-3</v>
      </c>
      <c r="ZP25" s="68"/>
      <c r="ZQ25" s="51">
        <v>13</v>
      </c>
      <c r="ZR25" s="75">
        <v>5.8033123521271368E-4</v>
      </c>
      <c r="ZS25" s="68"/>
      <c r="ZT25" s="51">
        <v>32</v>
      </c>
      <c r="ZU25" s="75">
        <v>1.3406510536679375E-3</v>
      </c>
      <c r="ZV25" s="68"/>
      <c r="ZW25" s="51">
        <v>25</v>
      </c>
      <c r="ZX25" s="75">
        <v>1.0679653124866504E-3</v>
      </c>
      <c r="ZY25" s="68"/>
      <c r="ZZ25" s="51">
        <v>19</v>
      </c>
      <c r="AAA25" s="75">
        <v>7.9160069994167151E-4</v>
      </c>
      <c r="AAB25" s="68"/>
      <c r="AAC25" s="51">
        <v>33</v>
      </c>
      <c r="AAD25" s="75">
        <v>1.4588214490959728E-3</v>
      </c>
      <c r="AAE25" s="68"/>
      <c r="AAF25" s="51">
        <v>24</v>
      </c>
      <c r="AAG25" s="75">
        <v>1.0199311546470614E-3</v>
      </c>
      <c r="AAH25" s="68"/>
      <c r="AAI25" s="51">
        <v>16</v>
      </c>
      <c r="AAJ25" s="75">
        <v>6.7547599949339303E-4</v>
      </c>
      <c r="AAK25" s="68"/>
      <c r="AAL25" s="51">
        <v>20</v>
      </c>
      <c r="AAM25" s="75">
        <v>7.9948832747041895E-4</v>
      </c>
      <c r="AAN25" s="68"/>
      <c r="AAO25" s="51">
        <v>22</v>
      </c>
      <c r="AAP25" s="75">
        <v>9.8606068755322483E-4</v>
      </c>
      <c r="AAQ25" s="68"/>
      <c r="AAR25" s="51">
        <v>33</v>
      </c>
      <c r="AAS25" s="75">
        <v>1.3440860215053765E-3</v>
      </c>
      <c r="AAT25" s="68"/>
      <c r="AAU25" s="51">
        <v>21</v>
      </c>
      <c r="AAV25" s="75">
        <v>8.4381403945835176E-4</v>
      </c>
      <c r="AAW25" s="68"/>
      <c r="AAX25" s="51">
        <v>29</v>
      </c>
      <c r="AAY25" s="75">
        <v>1.2181291216868987E-3</v>
      </c>
      <c r="AAZ25" s="68"/>
      <c r="ABA25" s="51">
        <v>28</v>
      </c>
      <c r="ABB25" s="75">
        <v>1.162645849769547E-3</v>
      </c>
      <c r="ABC25" s="68"/>
      <c r="ABD25" s="51">
        <v>14</v>
      </c>
      <c r="ABE25" s="75">
        <v>5.5027120509393919E-4</v>
      </c>
      <c r="ABF25" s="68"/>
      <c r="ABG25" s="51">
        <v>18</v>
      </c>
      <c r="ABH25" s="75">
        <v>7.582778667116017E-4</v>
      </c>
      <c r="ABI25" s="68"/>
      <c r="ABJ25" s="51">
        <v>43</v>
      </c>
      <c r="ABK25" s="75">
        <v>1.821879501737141E-3</v>
      </c>
      <c r="ABL25" s="68"/>
      <c r="ABM25" s="51">
        <v>31</v>
      </c>
      <c r="ABN25" s="75">
        <v>1.2563323201621073E-3</v>
      </c>
      <c r="ABO25" s="68"/>
      <c r="ABP25" s="51">
        <v>23</v>
      </c>
      <c r="ABQ25" s="75">
        <v>9.7747556311092226E-4</v>
      </c>
      <c r="ABR25" s="68"/>
      <c r="ABS25" s="51">
        <v>26</v>
      </c>
      <c r="ABT25" s="75">
        <v>1.1937557392102847E-3</v>
      </c>
      <c r="ABU25" s="68"/>
      <c r="ABV25" s="51">
        <v>35</v>
      </c>
      <c r="ABW25" s="75">
        <v>1.7386984600099354E-3</v>
      </c>
      <c r="ABX25" s="68"/>
      <c r="ABY25" s="51">
        <v>17</v>
      </c>
      <c r="ABZ25" s="75">
        <v>1.0135940853803959E-3</v>
      </c>
      <c r="ACA25" s="68"/>
      <c r="ACB25" s="51">
        <v>28</v>
      </c>
      <c r="ACC25" s="75">
        <v>1.1710581346716855E-3</v>
      </c>
      <c r="ACD25" s="68"/>
      <c r="ACE25" s="51">
        <v>53</v>
      </c>
      <c r="ACF25" s="75">
        <v>2.5375849851575218E-3</v>
      </c>
      <c r="ACG25" s="68"/>
      <c r="ACH25" s="51">
        <v>41</v>
      </c>
      <c r="ACI25" s="75">
        <v>1.8360127177466303E-3</v>
      </c>
      <c r="ACJ25" s="68"/>
      <c r="ACK25" s="51">
        <v>18</v>
      </c>
      <c r="ACL25" s="75">
        <v>6.3673989175421842E-4</v>
      </c>
      <c r="ACM25" s="68"/>
      <c r="ACN25" s="51">
        <v>30</v>
      </c>
      <c r="ACO25" s="75">
        <v>1.258019876714052E-3</v>
      </c>
      <c r="ACP25" s="68"/>
      <c r="ACQ25" s="51">
        <v>27</v>
      </c>
      <c r="ACR25" s="75">
        <v>1.1133102424542305E-3</v>
      </c>
      <c r="ACS25" s="68"/>
      <c r="ACT25" s="51">
        <v>54</v>
      </c>
      <c r="ACU25" s="75">
        <v>2.4353943985928831E-3</v>
      </c>
      <c r="ACV25" s="68"/>
      <c r="ACW25" s="51">
        <v>16</v>
      </c>
      <c r="ACX25" s="75">
        <v>6.4685668081665654E-4</v>
      </c>
      <c r="ACY25" s="68"/>
      <c r="ACZ25" s="51">
        <v>19</v>
      </c>
      <c r="ADA25" s="75">
        <v>6.9189031717708746E-4</v>
      </c>
      <c r="ADB25" s="68"/>
      <c r="ADC25" s="51">
        <v>46</v>
      </c>
      <c r="ADD25" s="75">
        <v>1.8573101304154723E-3</v>
      </c>
      <c r="ADE25" s="68"/>
      <c r="ADF25" s="51">
        <v>68</v>
      </c>
      <c r="ADG25" s="75">
        <v>3.1948881789137379E-3</v>
      </c>
      <c r="ADH25" s="68"/>
      <c r="ADI25" s="51">
        <v>25</v>
      </c>
      <c r="ADJ25" s="75">
        <v>1.0245481742551534E-3</v>
      </c>
      <c r="ADK25" s="68"/>
      <c r="ADL25" s="51">
        <v>52</v>
      </c>
      <c r="ADM25" s="75">
        <v>2.1891049928433105E-3</v>
      </c>
      <c r="ADN25" s="68"/>
      <c r="ADO25" s="51">
        <v>20</v>
      </c>
      <c r="ADP25" s="75">
        <v>7.1584523426035287E-4</v>
      </c>
      <c r="ADQ25" s="68"/>
      <c r="ADR25" s="51">
        <v>18</v>
      </c>
      <c r="ADS25" s="75">
        <v>5.8956470472634368E-4</v>
      </c>
      <c r="ADT25" s="68"/>
      <c r="ADU25" s="51">
        <v>53</v>
      </c>
      <c r="ADV25" s="75">
        <v>1.7239696841557428E-3</v>
      </c>
      <c r="ADW25" s="68"/>
      <c r="ADX25" s="51">
        <v>67</v>
      </c>
      <c r="ADY25" s="75">
        <v>2.2546776147529951E-3</v>
      </c>
      <c r="ADZ25" s="68"/>
      <c r="AEA25" s="51">
        <v>43</v>
      </c>
      <c r="AEB25" s="75">
        <v>1.4485430352029645E-3</v>
      </c>
      <c r="AEC25" s="68"/>
      <c r="AED25" s="51">
        <v>53</v>
      </c>
      <c r="AEE25" s="75">
        <v>1.9905355667392773E-3</v>
      </c>
      <c r="AEF25" s="68"/>
      <c r="AEG25" s="51">
        <v>121</v>
      </c>
      <c r="AEH25" s="75">
        <v>4.1986189666539438E-3</v>
      </c>
      <c r="AEI25" s="68"/>
      <c r="AEJ25" s="51">
        <v>184</v>
      </c>
      <c r="AEK25" s="75">
        <v>6.5667380442541046E-3</v>
      </c>
      <c r="AEL25" s="68"/>
      <c r="AEM25" s="51">
        <v>28</v>
      </c>
      <c r="AEN25" s="75">
        <v>1.3131976362442547E-3</v>
      </c>
      <c r="AEO25" s="68"/>
      <c r="AEP25" s="51">
        <v>82</v>
      </c>
      <c r="AEQ25" s="75">
        <v>3.196258039368544E-3</v>
      </c>
      <c r="AER25" s="68"/>
      <c r="AES25" s="51">
        <v>56</v>
      </c>
      <c r="AET25" s="75">
        <v>2.3617730167432836E-3</v>
      </c>
      <c r="AEU25" s="68"/>
      <c r="AEV25" s="51">
        <v>18</v>
      </c>
      <c r="AEW25" s="75">
        <v>5.8356297617117843E-4</v>
      </c>
      <c r="AEX25" s="68"/>
      <c r="AEY25" s="51">
        <v>51</v>
      </c>
      <c r="AEZ25" s="75">
        <v>1.62503186336987E-3</v>
      </c>
      <c r="AFA25" s="68"/>
      <c r="AFB25" s="51">
        <v>9</v>
      </c>
      <c r="AFC25" s="75">
        <v>2.4395532906863277E-4</v>
      </c>
      <c r="AFD25" s="68"/>
      <c r="AFE25" s="51">
        <v>114</v>
      </c>
      <c r="AFF25" s="75">
        <v>3.6078232799544273E-3</v>
      </c>
      <c r="AFG25" s="68"/>
      <c r="AFH25" s="51">
        <v>32</v>
      </c>
      <c r="AFI25" s="75">
        <v>1.1121151039132551E-3</v>
      </c>
      <c r="AFJ25" s="68"/>
      <c r="AFK25" s="51">
        <v>41</v>
      </c>
      <c r="AFL25" s="75">
        <v>1.3329865400871319E-3</v>
      </c>
      <c r="AFM25" s="68"/>
      <c r="AFN25" s="51">
        <v>186</v>
      </c>
      <c r="AFO25" s="75">
        <v>7.6486553170490995E-3</v>
      </c>
      <c r="AFP25" s="68"/>
      <c r="AFQ25" s="51">
        <v>59</v>
      </c>
      <c r="AFR25" s="75">
        <v>2.5369797041623668E-3</v>
      </c>
      <c r="AFS25" s="68"/>
      <c r="AFT25" s="51">
        <v>149</v>
      </c>
      <c r="AFU25" s="75">
        <v>6.9470346885490489E-3</v>
      </c>
      <c r="AFV25" s="68"/>
      <c r="AFW25" s="51">
        <v>57</v>
      </c>
      <c r="AFX25" s="75">
        <v>1.9367333763718529E-3</v>
      </c>
      <c r="AFY25" s="68"/>
      <c r="AFZ25" s="51">
        <v>17</v>
      </c>
      <c r="AGA25" s="75">
        <v>5.0239375849636507E-4</v>
      </c>
      <c r="AGB25" s="68"/>
      <c r="AGC25" s="51">
        <v>34</v>
      </c>
      <c r="AGD25" s="75">
        <v>1.399637740820023E-3</v>
      </c>
      <c r="AGE25" s="68"/>
      <c r="AGF25" s="51">
        <v>30</v>
      </c>
      <c r="AGG25" s="75">
        <v>1.0793696481254946E-3</v>
      </c>
      <c r="AGH25" s="68"/>
      <c r="AGI25" s="51">
        <v>47</v>
      </c>
      <c r="AGJ25" s="75">
        <v>1.728513110955831E-3</v>
      </c>
      <c r="AGK25" s="68"/>
      <c r="AGL25" s="51">
        <v>23</v>
      </c>
      <c r="AGM25" s="75">
        <v>8.4795752838814334E-4</v>
      </c>
      <c r="AGN25" s="68"/>
      <c r="AGO25" s="51">
        <v>26</v>
      </c>
      <c r="AGP25" s="75">
        <v>9.7637913552893463E-4</v>
      </c>
      <c r="AGQ25" s="68"/>
      <c r="AGR25" s="51">
        <v>280</v>
      </c>
      <c r="AGS25" s="75">
        <v>1.0280511088265531E-2</v>
      </c>
      <c r="AGT25" s="68"/>
      <c r="AGU25" s="51">
        <v>80</v>
      </c>
      <c r="AGV25" s="75">
        <v>2.9280433350413588E-3</v>
      </c>
      <c r="AGW25" s="68"/>
      <c r="AGX25" s="51">
        <v>47</v>
      </c>
      <c r="AGY25" s="75">
        <v>2.0053761146904469E-3</v>
      </c>
      <c r="AGZ25" s="68"/>
      <c r="AHA25" s="51">
        <v>110</v>
      </c>
      <c r="AHB25" s="75">
        <v>4.7153635116598076E-3</v>
      </c>
      <c r="AHC25" s="68"/>
      <c r="AHD25" s="51">
        <v>25</v>
      </c>
      <c r="AHE25" s="75">
        <v>9.9332485696122059E-4</v>
      </c>
      <c r="AHF25" s="68"/>
      <c r="AHG25" s="51">
        <v>23</v>
      </c>
      <c r="AHH25" s="75">
        <v>1.0984812302989779E-3</v>
      </c>
      <c r="AHI25" s="68"/>
      <c r="AHJ25" s="51">
        <v>23</v>
      </c>
      <c r="AHK25" s="75">
        <v>8.8045017800405774E-4</v>
      </c>
      <c r="AHL25" s="68"/>
      <c r="AHM25" s="51">
        <v>16</v>
      </c>
      <c r="AHN25" s="75">
        <v>6.4482327812034012E-4</v>
      </c>
      <c r="AHO25" s="68"/>
      <c r="AHP25" s="51">
        <v>13</v>
      </c>
      <c r="AHQ25" s="75">
        <v>5.2440500201694231E-4</v>
      </c>
      <c r="AHR25" s="68"/>
      <c r="AHS25" s="84">
        <f t="shared" si="0"/>
        <v>0</v>
      </c>
      <c r="AHT25" s="41">
        <v>11236</v>
      </c>
      <c r="AHU25" s="29">
        <v>9333</v>
      </c>
      <c r="AHV25" s="78">
        <f t="shared" si="1"/>
        <v>20569</v>
      </c>
      <c r="AHW25" s="80"/>
      <c r="AHX25" s="2" t="str">
        <f t="shared" si="2"/>
        <v/>
      </c>
      <c r="AHY25" s="2"/>
      <c r="AHZ25" s="81" t="str">
        <f t="shared" si="3"/>
        <v/>
      </c>
      <c r="AIA25" s="2" t="str">
        <f t="shared" si="4"/>
        <v/>
      </c>
      <c r="AIB25" s="81" t="str">
        <f t="shared" si="5"/>
        <v/>
      </c>
      <c r="AIC25" s="2" t="str">
        <f t="shared" si="6"/>
        <v/>
      </c>
      <c r="AID25" s="2" t="str">
        <f t="shared" si="7"/>
        <v/>
      </c>
      <c r="AIE25" s="35" t="str">
        <f t="shared" si="8"/>
        <v/>
      </c>
    </row>
    <row r="26" spans="1:916" ht="15" customHeight="1" x14ac:dyDescent="0.2">
      <c r="A26" s="3" t="s">
        <v>382</v>
      </c>
      <c r="B26" s="53" t="s">
        <v>440</v>
      </c>
      <c r="C26" s="50"/>
      <c r="D26" s="75">
        <v>0</v>
      </c>
      <c r="E26" s="69"/>
      <c r="F26" s="50"/>
      <c r="G26" s="75">
        <v>0</v>
      </c>
      <c r="H26" s="69"/>
      <c r="I26" s="50"/>
      <c r="J26" s="75">
        <v>0</v>
      </c>
      <c r="K26" s="69"/>
      <c r="L26" s="50"/>
      <c r="M26" s="75">
        <v>0</v>
      </c>
      <c r="N26" s="69"/>
      <c r="O26" s="50"/>
      <c r="P26" s="75">
        <v>0</v>
      </c>
      <c r="Q26" s="69"/>
      <c r="R26" s="50"/>
      <c r="S26" s="75">
        <v>0</v>
      </c>
      <c r="T26" s="69"/>
      <c r="U26" s="50"/>
      <c r="V26" s="75">
        <v>0</v>
      </c>
      <c r="W26" s="69"/>
      <c r="X26" s="50"/>
      <c r="Y26" s="75">
        <v>0</v>
      </c>
      <c r="Z26" s="69"/>
      <c r="AA26" s="50"/>
      <c r="AB26" s="75">
        <v>0</v>
      </c>
      <c r="AC26" s="69"/>
      <c r="AD26" s="50"/>
      <c r="AE26" s="75">
        <v>0</v>
      </c>
      <c r="AF26" s="69"/>
      <c r="AG26" s="50"/>
      <c r="AH26" s="75">
        <v>0</v>
      </c>
      <c r="AI26" s="69"/>
      <c r="AJ26" s="50"/>
      <c r="AK26" s="75">
        <v>0</v>
      </c>
      <c r="AL26" s="69"/>
      <c r="AM26" s="50"/>
      <c r="AN26" s="75">
        <v>0</v>
      </c>
      <c r="AO26" s="69"/>
      <c r="AP26" s="50"/>
      <c r="AQ26" s="75">
        <v>0</v>
      </c>
      <c r="AR26" s="69"/>
      <c r="AS26" s="50"/>
      <c r="AT26" s="75">
        <v>0</v>
      </c>
      <c r="AU26" s="68"/>
      <c r="AV26" s="50"/>
      <c r="AW26" s="75">
        <v>0</v>
      </c>
      <c r="AX26" s="69"/>
      <c r="AY26" s="50"/>
      <c r="AZ26" s="75">
        <v>0</v>
      </c>
      <c r="BA26" s="69"/>
      <c r="BB26" s="50"/>
      <c r="BC26" s="75">
        <v>0</v>
      </c>
      <c r="BD26" s="69"/>
      <c r="BE26" s="50"/>
      <c r="BF26" s="75">
        <v>0</v>
      </c>
      <c r="BG26" s="69"/>
      <c r="BH26" s="50"/>
      <c r="BI26" s="75">
        <v>0</v>
      </c>
      <c r="BJ26" s="69"/>
      <c r="BK26" s="50"/>
      <c r="BL26" s="75">
        <v>0</v>
      </c>
      <c r="BM26" s="69"/>
      <c r="BN26" s="50"/>
      <c r="BO26" s="75">
        <v>0</v>
      </c>
      <c r="BP26" s="69"/>
      <c r="BQ26" s="50"/>
      <c r="BR26" s="75">
        <v>0</v>
      </c>
      <c r="BS26" s="69"/>
      <c r="BT26" s="50"/>
      <c r="BU26" s="75">
        <v>0</v>
      </c>
      <c r="BV26" s="69"/>
      <c r="BW26" s="50"/>
      <c r="BX26" s="75">
        <v>0</v>
      </c>
      <c r="BY26" s="69"/>
      <c r="BZ26" s="50"/>
      <c r="CA26" s="75">
        <v>0</v>
      </c>
      <c r="CB26" s="69"/>
      <c r="CC26" s="50"/>
      <c r="CD26" s="75">
        <v>0</v>
      </c>
      <c r="CE26" s="69"/>
      <c r="CF26" s="50"/>
      <c r="CG26" s="75">
        <v>0</v>
      </c>
      <c r="CH26" s="69"/>
      <c r="CI26" s="50"/>
      <c r="CJ26" s="75">
        <v>0</v>
      </c>
      <c r="CK26" s="69"/>
      <c r="CL26" s="50"/>
      <c r="CM26" s="75">
        <v>0</v>
      </c>
      <c r="CN26" s="69"/>
      <c r="CO26" s="50"/>
      <c r="CP26" s="75">
        <v>0</v>
      </c>
      <c r="CQ26" s="69"/>
      <c r="CR26" s="50"/>
      <c r="CS26" s="75">
        <v>0</v>
      </c>
      <c r="CT26" s="69"/>
      <c r="CU26" s="50"/>
      <c r="CV26" s="75">
        <v>0</v>
      </c>
      <c r="CW26" s="69"/>
      <c r="CX26" s="50"/>
      <c r="CY26" s="75">
        <v>0</v>
      </c>
      <c r="CZ26" s="69"/>
      <c r="DA26" s="50"/>
      <c r="DB26" s="75">
        <v>0</v>
      </c>
      <c r="DC26" s="69"/>
      <c r="DD26" s="50"/>
      <c r="DE26" s="75">
        <v>0</v>
      </c>
      <c r="DF26" s="72"/>
      <c r="DG26" s="50"/>
      <c r="DH26" s="75">
        <v>0</v>
      </c>
      <c r="DI26" s="69"/>
      <c r="DJ26" s="50"/>
      <c r="DK26" s="75">
        <v>0</v>
      </c>
      <c r="DL26" s="69"/>
      <c r="DM26" s="50"/>
      <c r="DN26" s="75">
        <v>0</v>
      </c>
      <c r="DO26" s="69"/>
      <c r="DP26" s="50"/>
      <c r="DQ26" s="75">
        <v>0</v>
      </c>
      <c r="DR26" s="69"/>
      <c r="DS26" s="50"/>
      <c r="DT26" s="75">
        <v>0</v>
      </c>
      <c r="DU26" s="69"/>
      <c r="DV26" s="50"/>
      <c r="DW26" s="75">
        <v>0</v>
      </c>
      <c r="DX26" s="69"/>
      <c r="DY26" s="50"/>
      <c r="DZ26" s="75">
        <v>0</v>
      </c>
      <c r="EA26" s="69"/>
      <c r="EB26" s="50"/>
      <c r="EC26" s="75">
        <v>0</v>
      </c>
      <c r="ED26" s="69"/>
      <c r="EE26" s="50"/>
      <c r="EF26" s="75">
        <v>0</v>
      </c>
      <c r="EG26" s="69"/>
      <c r="EH26" s="50"/>
      <c r="EI26" s="75">
        <v>0</v>
      </c>
      <c r="EJ26" s="69"/>
      <c r="EK26" s="50"/>
      <c r="EL26" s="75">
        <v>0</v>
      </c>
      <c r="EM26" s="69"/>
      <c r="EN26" s="50"/>
      <c r="EO26" s="75">
        <v>0</v>
      </c>
      <c r="EP26" s="69"/>
      <c r="EQ26" s="50"/>
      <c r="ER26" s="75">
        <v>0</v>
      </c>
      <c r="ES26" s="69"/>
      <c r="ET26" s="50"/>
      <c r="EU26" s="75">
        <v>0</v>
      </c>
      <c r="EV26" s="69"/>
      <c r="EW26" s="50"/>
      <c r="EX26" s="75">
        <v>0</v>
      </c>
      <c r="EY26" s="69"/>
      <c r="EZ26" s="50"/>
      <c r="FA26" s="75">
        <v>0</v>
      </c>
      <c r="FB26" s="69"/>
      <c r="FC26" s="50"/>
      <c r="FD26" s="75">
        <v>0</v>
      </c>
      <c r="FE26" s="69"/>
      <c r="FF26" s="51">
        <v>38</v>
      </c>
      <c r="FG26" s="75">
        <v>1.281316383990289E-3</v>
      </c>
      <c r="FH26" s="69"/>
      <c r="FI26" s="51">
        <v>76</v>
      </c>
      <c r="FJ26" s="75">
        <v>2.5726084896080157E-3</v>
      </c>
      <c r="FK26" s="69"/>
      <c r="FL26" s="51">
        <v>25</v>
      </c>
      <c r="FM26" s="75">
        <v>9.7973899753105772E-4</v>
      </c>
      <c r="FN26" s="69"/>
      <c r="FO26" s="51">
        <v>22</v>
      </c>
      <c r="FP26" s="75">
        <v>8.211712888656638E-4</v>
      </c>
      <c r="FQ26" s="69"/>
      <c r="FR26" s="51">
        <v>40</v>
      </c>
      <c r="FS26" s="75">
        <v>1.4997562896029396E-3</v>
      </c>
      <c r="FT26" s="69"/>
      <c r="FU26" s="51">
        <v>28</v>
      </c>
      <c r="FV26" s="75">
        <v>1.1027963765261914E-3</v>
      </c>
      <c r="FW26" s="69"/>
      <c r="FX26" s="51">
        <v>24</v>
      </c>
      <c r="FY26" s="75">
        <v>9.3695100527034936E-4</v>
      </c>
      <c r="FZ26" s="69"/>
      <c r="GA26" s="51">
        <v>60</v>
      </c>
      <c r="GB26" s="75">
        <v>2.149844136300118E-3</v>
      </c>
      <c r="GC26" s="69"/>
      <c r="GD26" s="51">
        <v>27</v>
      </c>
      <c r="GE26" s="75">
        <v>9.2602119559625476E-4</v>
      </c>
      <c r="GF26" s="69"/>
      <c r="GG26" s="51">
        <v>40</v>
      </c>
      <c r="GH26" s="75">
        <v>1.5729453401494297E-3</v>
      </c>
      <c r="GI26" s="69"/>
      <c r="GJ26" s="51">
        <v>52</v>
      </c>
      <c r="GK26" s="75">
        <v>1.986780269743629E-3</v>
      </c>
      <c r="GL26" s="69"/>
      <c r="GM26" s="44">
        <v>52</v>
      </c>
      <c r="GN26" s="75">
        <v>2.0683345928960662E-3</v>
      </c>
      <c r="GO26" s="72"/>
      <c r="GP26" s="51">
        <v>263</v>
      </c>
      <c r="GQ26" s="75">
        <v>9.5155396360215635E-3</v>
      </c>
      <c r="GR26" s="69"/>
      <c r="GS26" s="51">
        <v>30</v>
      </c>
      <c r="GT26" s="75">
        <v>1.0670460608216254E-3</v>
      </c>
      <c r="GU26" s="69"/>
      <c r="GV26" s="51">
        <v>75</v>
      </c>
      <c r="GW26" s="75">
        <v>2.5107964246258913E-3</v>
      </c>
      <c r="GX26" s="69"/>
      <c r="GY26" s="51">
        <v>26</v>
      </c>
      <c r="GZ26" s="75">
        <v>8.7368527168251624E-4</v>
      </c>
      <c r="HA26" s="69"/>
      <c r="HB26" s="51">
        <v>25</v>
      </c>
      <c r="HC26" s="75">
        <v>1.0083491308030493E-3</v>
      </c>
      <c r="HD26" s="69"/>
      <c r="HE26" s="51">
        <v>27</v>
      </c>
      <c r="HF26" s="75">
        <v>1.0084410248748785E-3</v>
      </c>
      <c r="HG26" s="69"/>
      <c r="HH26" s="51">
        <v>38</v>
      </c>
      <c r="HI26" s="75">
        <v>1.4210919970082275E-3</v>
      </c>
      <c r="HJ26" s="69"/>
      <c r="HK26" s="51">
        <v>260</v>
      </c>
      <c r="HL26" s="75">
        <v>8.697688422038604E-3</v>
      </c>
      <c r="HM26" s="69"/>
      <c r="HN26" s="51">
        <v>30</v>
      </c>
      <c r="HO26" s="75">
        <v>9.9281861203958039E-4</v>
      </c>
      <c r="HP26" s="69"/>
      <c r="HQ26" s="51">
        <v>26</v>
      </c>
      <c r="HR26" s="75">
        <v>1.0873201739712277E-3</v>
      </c>
      <c r="HS26" s="69"/>
      <c r="HT26" s="51">
        <v>148</v>
      </c>
      <c r="HU26" s="75">
        <v>4.8459447955207756E-3</v>
      </c>
      <c r="HV26" s="69"/>
      <c r="HW26" s="51">
        <v>240</v>
      </c>
      <c r="HX26" s="75">
        <v>1.0775378260674359E-2</v>
      </c>
      <c r="HY26" s="69"/>
      <c r="HZ26" s="51">
        <v>59</v>
      </c>
      <c r="IA26" s="75">
        <v>2.4313854776230118E-3</v>
      </c>
      <c r="IB26" s="69"/>
      <c r="IC26" s="51">
        <v>120</v>
      </c>
      <c r="ID26" s="75">
        <v>5.1661787497847425E-3</v>
      </c>
      <c r="IE26" s="69"/>
      <c r="IF26" s="51">
        <v>298</v>
      </c>
      <c r="IG26" s="75">
        <v>9.1779851550709904E-3</v>
      </c>
      <c r="IH26" s="69"/>
      <c r="II26" s="51">
        <v>50</v>
      </c>
      <c r="IJ26" s="75">
        <v>1.5167602002123465E-3</v>
      </c>
      <c r="IK26" s="69"/>
      <c r="IL26" s="51">
        <v>24</v>
      </c>
      <c r="IM26" s="75">
        <v>8.8015255977702805E-4</v>
      </c>
      <c r="IN26" s="69"/>
      <c r="IO26" s="51">
        <v>17</v>
      </c>
      <c r="IP26" s="75">
        <v>5.8109724833361814E-4</v>
      </c>
      <c r="IQ26" s="69"/>
      <c r="IR26" s="51">
        <v>23</v>
      </c>
      <c r="IS26" s="75">
        <v>8.2043233216808162E-4</v>
      </c>
      <c r="IT26" s="69"/>
      <c r="IU26" s="51">
        <v>144</v>
      </c>
      <c r="IV26" s="75">
        <v>5.0581334082686431E-3</v>
      </c>
      <c r="IW26" s="69"/>
      <c r="IX26" s="51">
        <v>14</v>
      </c>
      <c r="IY26" s="75">
        <v>5.6581659459240994E-4</v>
      </c>
      <c r="IZ26" s="69"/>
      <c r="JA26" s="51">
        <v>44</v>
      </c>
      <c r="JB26" s="75">
        <v>1.3477914599032042E-3</v>
      </c>
      <c r="JC26" s="69"/>
      <c r="JD26" s="51">
        <v>44</v>
      </c>
      <c r="JE26" s="75">
        <v>1.6961566631972552E-3</v>
      </c>
      <c r="JF26" s="69"/>
      <c r="JG26" s="51">
        <v>33</v>
      </c>
      <c r="JH26" s="75">
        <v>1.3569636909412394E-3</v>
      </c>
      <c r="JI26" s="69"/>
      <c r="JJ26" s="51">
        <v>24</v>
      </c>
      <c r="JK26" s="75">
        <v>9.4350748909069471E-4</v>
      </c>
      <c r="JL26" s="69"/>
      <c r="JM26" s="51">
        <v>28</v>
      </c>
      <c r="JN26" s="75">
        <v>1.0221962616822429E-3</v>
      </c>
      <c r="JO26" s="69"/>
      <c r="JP26" s="51">
        <v>23</v>
      </c>
      <c r="JQ26" s="75">
        <v>7.4646241724003639E-4</v>
      </c>
      <c r="JR26" s="69"/>
      <c r="JS26" s="51">
        <v>39</v>
      </c>
      <c r="JT26" s="75">
        <v>1.318413846725939E-3</v>
      </c>
      <c r="JU26" s="69"/>
      <c r="JV26" s="51">
        <v>49</v>
      </c>
      <c r="JW26" s="75">
        <v>1.8710145480927106E-3</v>
      </c>
      <c r="JX26" s="69"/>
      <c r="JY26" s="51">
        <v>45</v>
      </c>
      <c r="JZ26" s="75">
        <v>1.5060240963855422E-3</v>
      </c>
      <c r="KA26" s="69"/>
      <c r="KB26" s="51">
        <v>26</v>
      </c>
      <c r="KC26" s="75">
        <v>9.0215128383067317E-4</v>
      </c>
      <c r="KD26" s="69"/>
      <c r="KE26" s="51">
        <v>50</v>
      </c>
      <c r="KF26" s="75">
        <v>1.7964286997449071E-3</v>
      </c>
      <c r="KG26" s="69"/>
      <c r="KH26" s="51">
        <v>100</v>
      </c>
      <c r="KI26" s="75">
        <v>3.7464408811628954E-3</v>
      </c>
      <c r="KJ26" s="69"/>
      <c r="KK26" s="51">
        <v>43</v>
      </c>
      <c r="KL26" s="75">
        <v>1.5984535890859076E-3</v>
      </c>
      <c r="KM26" s="69"/>
      <c r="KN26" s="51">
        <v>42</v>
      </c>
      <c r="KO26" s="75">
        <v>1.5470183063832923E-3</v>
      </c>
      <c r="KP26" s="69"/>
      <c r="KQ26" s="51">
        <v>466</v>
      </c>
      <c r="KR26" s="75">
        <v>1.6371557054525015E-2</v>
      </c>
      <c r="KS26" s="69"/>
      <c r="KT26" s="51">
        <v>109</v>
      </c>
      <c r="KU26" s="75">
        <v>4.2750127465976387E-3</v>
      </c>
      <c r="KV26" s="69"/>
      <c r="KW26" s="51">
        <v>42</v>
      </c>
      <c r="KX26" s="75">
        <v>1.5568817881899395E-3</v>
      </c>
      <c r="KY26" s="69"/>
      <c r="KZ26" s="51">
        <v>95</v>
      </c>
      <c r="LA26" s="75">
        <v>2.8635157945502772E-3</v>
      </c>
      <c r="LB26" s="69"/>
      <c r="LC26" s="51">
        <v>16</v>
      </c>
      <c r="LD26" s="75">
        <v>6.0182050703377714E-4</v>
      </c>
      <c r="LE26" s="69"/>
      <c r="LF26" s="51">
        <v>150</v>
      </c>
      <c r="LG26" s="75">
        <v>5.920663114268798E-3</v>
      </c>
      <c r="LH26" s="69"/>
      <c r="LI26" s="51">
        <v>9</v>
      </c>
      <c r="LJ26" s="75">
        <v>3.275705186533212E-4</v>
      </c>
      <c r="LK26" s="69"/>
      <c r="LL26" s="51">
        <v>36</v>
      </c>
      <c r="LM26" s="75">
        <v>1.2246980779044056E-3</v>
      </c>
      <c r="LN26" s="69"/>
      <c r="LO26" s="51">
        <v>19</v>
      </c>
      <c r="LP26" s="75">
        <v>5.573645457478952E-4</v>
      </c>
      <c r="LQ26" s="69"/>
      <c r="LR26" s="51">
        <v>91</v>
      </c>
      <c r="LS26" s="75">
        <v>3.4027596006431589E-3</v>
      </c>
      <c r="LT26" s="69"/>
      <c r="LU26" s="51">
        <v>33</v>
      </c>
      <c r="LV26" s="75">
        <v>1.2174875484228002E-3</v>
      </c>
      <c r="LW26" s="69"/>
      <c r="LX26" s="51">
        <v>22</v>
      </c>
      <c r="LY26" s="75">
        <v>8.3748905554075143E-4</v>
      </c>
      <c r="LZ26" s="69"/>
      <c r="MA26" s="51">
        <v>7</v>
      </c>
      <c r="MB26" s="75">
        <v>2.0746273080228802E-4</v>
      </c>
      <c r="MC26" s="69"/>
      <c r="MD26" s="51">
        <v>23</v>
      </c>
      <c r="ME26" s="75">
        <v>8.2641658582156591E-4</v>
      </c>
      <c r="MF26" s="69"/>
      <c r="MG26" s="51">
        <v>23</v>
      </c>
      <c r="MH26" s="75">
        <v>7.7524605635701763E-4</v>
      </c>
      <c r="MI26" s="69"/>
      <c r="MJ26" s="51">
        <v>45</v>
      </c>
      <c r="MK26" s="75">
        <v>1.929922374233392E-3</v>
      </c>
      <c r="ML26" s="69"/>
      <c r="MM26" s="51">
        <v>44</v>
      </c>
      <c r="MN26" s="75">
        <v>1.678236326188115E-3</v>
      </c>
      <c r="MO26" s="69"/>
      <c r="MP26" s="51">
        <v>15</v>
      </c>
      <c r="MQ26" s="75">
        <v>4.5529047532325625E-4</v>
      </c>
      <c r="MR26" s="69"/>
      <c r="MS26" s="51">
        <v>21</v>
      </c>
      <c r="MT26" s="75">
        <v>6.259687611780136E-4</v>
      </c>
      <c r="MU26" s="69"/>
      <c r="MV26" s="51">
        <v>42</v>
      </c>
      <c r="MW26" s="75">
        <v>1.6125316747293251E-3</v>
      </c>
      <c r="MX26" s="69"/>
      <c r="MY26" s="51">
        <v>58</v>
      </c>
      <c r="MZ26" s="75">
        <v>2.2603273577552611E-3</v>
      </c>
      <c r="NA26" s="69"/>
      <c r="NB26" s="51">
        <v>50</v>
      </c>
      <c r="NC26" s="75">
        <v>1.9202703740686688E-3</v>
      </c>
      <c r="ND26" s="69"/>
      <c r="NE26" s="51">
        <v>42</v>
      </c>
      <c r="NF26" s="75">
        <v>1.556766373846325E-3</v>
      </c>
      <c r="NG26" s="69"/>
      <c r="NH26" s="51">
        <v>58</v>
      </c>
      <c r="NI26" s="75">
        <v>2.3079065695754248E-3</v>
      </c>
      <c r="NJ26" s="69"/>
      <c r="NK26" s="51">
        <v>92</v>
      </c>
      <c r="NL26" s="75">
        <v>3.0116537907555322E-3</v>
      </c>
      <c r="NM26" s="69"/>
      <c r="NN26" s="51">
        <v>104</v>
      </c>
      <c r="NO26" s="75">
        <v>3.666619658722324E-3</v>
      </c>
      <c r="NP26" s="69"/>
      <c r="NQ26" s="51">
        <v>162</v>
      </c>
      <c r="NR26" s="75">
        <v>6.0200668896321068E-3</v>
      </c>
      <c r="NS26" s="69"/>
      <c r="NT26" s="51">
        <v>127</v>
      </c>
      <c r="NU26" s="75">
        <v>4.4062033792457416E-3</v>
      </c>
      <c r="NV26" s="69"/>
      <c r="NW26" s="51">
        <v>80</v>
      </c>
      <c r="NX26" s="75">
        <v>3.0683082115598513E-3</v>
      </c>
      <c r="NY26" s="69"/>
      <c r="NZ26" s="51">
        <v>132</v>
      </c>
      <c r="OA26" s="75">
        <v>4.7758601975469448E-3</v>
      </c>
      <c r="OB26" s="69"/>
      <c r="OC26" s="51">
        <v>115</v>
      </c>
      <c r="OD26" s="75">
        <v>3.9952751528627012E-3</v>
      </c>
      <c r="OE26" s="69"/>
      <c r="OF26" s="51">
        <v>65</v>
      </c>
      <c r="OG26" s="75">
        <v>2.2506925207756235E-3</v>
      </c>
      <c r="OH26" s="69"/>
      <c r="OI26" s="51">
        <v>56</v>
      </c>
      <c r="OJ26" s="75">
        <v>1.905345173692627E-3</v>
      </c>
      <c r="OK26" s="69"/>
      <c r="OL26" s="51">
        <v>83</v>
      </c>
      <c r="OM26" s="75">
        <v>2.7707304045934038E-3</v>
      </c>
      <c r="ON26" s="69"/>
      <c r="OO26" s="51">
        <v>36</v>
      </c>
      <c r="OP26" s="75">
        <v>1.2530019839198079E-3</v>
      </c>
      <c r="OQ26" s="69"/>
      <c r="OR26" s="51">
        <v>159</v>
      </c>
      <c r="OS26" s="75">
        <v>5.5229427906492061E-3</v>
      </c>
      <c r="OT26" s="69"/>
      <c r="OU26" s="51">
        <v>370</v>
      </c>
      <c r="OV26" s="75">
        <v>1.4043344593312331E-2</v>
      </c>
      <c r="OW26" s="69"/>
      <c r="OX26" s="51">
        <v>212</v>
      </c>
      <c r="OY26" s="75">
        <v>8.0193675291269483E-3</v>
      </c>
      <c r="OZ26" s="69"/>
      <c r="PA26" s="51">
        <v>80</v>
      </c>
      <c r="PB26" s="75">
        <v>2.645590131948808E-3</v>
      </c>
      <c r="PC26" s="69"/>
      <c r="PD26" s="51">
        <v>145</v>
      </c>
      <c r="PE26" s="75">
        <v>4.7995763132633812E-3</v>
      </c>
      <c r="PF26" s="69"/>
      <c r="PG26" s="51">
        <v>66</v>
      </c>
      <c r="PH26" s="75">
        <v>2.1825396825396826E-3</v>
      </c>
      <c r="PI26" s="69"/>
      <c r="PJ26" s="51">
        <v>49</v>
      </c>
      <c r="PK26" s="75">
        <v>1.7225014940063978E-3</v>
      </c>
      <c r="PL26" s="69"/>
      <c r="PM26" s="51">
        <v>65</v>
      </c>
      <c r="PN26" s="75">
        <v>1.9628567114600634E-3</v>
      </c>
      <c r="PO26" s="69"/>
      <c r="PP26" s="51">
        <v>2039</v>
      </c>
      <c r="PQ26" s="75">
        <v>8.1154228855721391E-2</v>
      </c>
      <c r="PR26" s="69"/>
      <c r="PS26" s="51">
        <v>91</v>
      </c>
      <c r="PT26" s="75">
        <v>3.2295844128189658E-3</v>
      </c>
      <c r="PU26" s="69"/>
      <c r="PV26" s="51">
        <v>589</v>
      </c>
      <c r="PW26" s="75">
        <v>2.0217622627261182E-2</v>
      </c>
      <c r="PX26" s="69"/>
      <c r="PY26" s="51">
        <v>263</v>
      </c>
      <c r="PZ26" s="75">
        <v>8.9831608429825453E-3</v>
      </c>
      <c r="QA26" s="69"/>
      <c r="QB26" s="51">
        <v>63</v>
      </c>
      <c r="QC26" s="75">
        <v>2.0018429665406247E-3</v>
      </c>
      <c r="QD26" s="69"/>
      <c r="QE26" s="51">
        <v>45</v>
      </c>
      <c r="QF26" s="75">
        <v>1.5206298786875274E-3</v>
      </c>
      <c r="QG26" s="69"/>
      <c r="QH26" s="51">
        <v>81</v>
      </c>
      <c r="QI26" s="75">
        <v>3.3059875107138486E-3</v>
      </c>
      <c r="QJ26" s="69"/>
      <c r="QK26" s="51">
        <v>392</v>
      </c>
      <c r="QL26" s="75">
        <v>1.3387063725155385E-2</v>
      </c>
      <c r="QM26" s="69"/>
      <c r="QN26" s="51">
        <v>182</v>
      </c>
      <c r="QO26" s="75">
        <v>6.0230995797067874E-3</v>
      </c>
      <c r="QP26" s="69"/>
      <c r="QQ26" s="51">
        <v>72</v>
      </c>
      <c r="QR26" s="75">
        <v>2.2719384052254585E-3</v>
      </c>
      <c r="QS26" s="69"/>
      <c r="QT26" s="51">
        <v>98</v>
      </c>
      <c r="QU26" s="75">
        <v>3.23817076394396E-3</v>
      </c>
      <c r="QV26" s="69"/>
      <c r="QW26" s="51">
        <v>79</v>
      </c>
      <c r="QX26" s="75">
        <v>2.3396315820647987E-3</v>
      </c>
      <c r="QY26" s="69"/>
      <c r="QZ26" s="51">
        <v>54</v>
      </c>
      <c r="RA26" s="75">
        <v>1.7544999675092599E-3</v>
      </c>
      <c r="RB26" s="69"/>
      <c r="RC26" s="51">
        <v>195</v>
      </c>
      <c r="RD26" s="75">
        <v>6.8294049662032006E-3</v>
      </c>
      <c r="RE26" s="69"/>
      <c r="RF26" s="51">
        <v>120</v>
      </c>
      <c r="RG26" s="75">
        <v>3.9699606312237406E-3</v>
      </c>
      <c r="RH26" s="69"/>
      <c r="RI26" s="51">
        <v>84</v>
      </c>
      <c r="RJ26" s="75">
        <v>3.2368694847982739E-3</v>
      </c>
      <c r="RK26" s="69"/>
      <c r="RL26" s="51">
        <v>97</v>
      </c>
      <c r="RM26" s="75">
        <v>3.4632962010854042E-3</v>
      </c>
      <c r="RN26" s="69"/>
      <c r="RO26" s="51">
        <v>185</v>
      </c>
      <c r="RP26" s="75">
        <v>6.1955793703951777E-3</v>
      </c>
      <c r="RQ26" s="69"/>
      <c r="RR26" s="51">
        <v>80</v>
      </c>
      <c r="RS26" s="75">
        <v>2.8922631959508315E-3</v>
      </c>
      <c r="RT26" s="69"/>
      <c r="RU26" s="51">
        <v>33</v>
      </c>
      <c r="RV26" s="75">
        <v>1.2903730351137874E-3</v>
      </c>
      <c r="RW26" s="69"/>
      <c r="RX26" s="51">
        <v>97</v>
      </c>
      <c r="RY26" s="75">
        <v>3.6082282483353794E-3</v>
      </c>
      <c r="RZ26" s="69"/>
      <c r="SA26" s="51">
        <v>123</v>
      </c>
      <c r="SB26" s="75">
        <v>4.4673664330076631E-3</v>
      </c>
      <c r="SC26" s="69"/>
      <c r="SD26" s="51">
        <v>127</v>
      </c>
      <c r="SE26" s="75">
        <v>4.2378537106246665E-3</v>
      </c>
      <c r="SF26" s="69"/>
      <c r="SG26" s="51">
        <v>115</v>
      </c>
      <c r="SH26" s="75">
        <v>3.819075451647184E-3</v>
      </c>
      <c r="SI26" s="69"/>
      <c r="SJ26" s="51">
        <v>81</v>
      </c>
      <c r="SK26" s="75">
        <v>2.8308810680459933E-3</v>
      </c>
      <c r="SL26" s="69"/>
      <c r="SM26" s="51">
        <v>76</v>
      </c>
      <c r="SN26" s="75">
        <v>2.8589700184328331E-3</v>
      </c>
      <c r="SO26" s="69"/>
      <c r="SP26" s="51">
        <v>42</v>
      </c>
      <c r="SQ26" s="75">
        <v>1.5857434116136827E-3</v>
      </c>
      <c r="SR26" s="69"/>
      <c r="SS26" s="51">
        <v>73</v>
      </c>
      <c r="ST26" s="75">
        <v>2.8698352793175294E-3</v>
      </c>
      <c r="SU26" s="69"/>
      <c r="SV26" s="51">
        <v>78</v>
      </c>
      <c r="SW26" s="75">
        <v>2.7902983472848251E-3</v>
      </c>
      <c r="SX26" s="69"/>
      <c r="SY26" s="51">
        <v>57</v>
      </c>
      <c r="SZ26" s="75">
        <v>1.9873091137298654E-3</v>
      </c>
      <c r="TA26" s="69"/>
      <c r="TB26" s="51">
        <v>116</v>
      </c>
      <c r="TC26" s="75">
        <v>4.0796229865653795E-3</v>
      </c>
      <c r="TD26" s="69"/>
      <c r="TE26" s="51">
        <v>54</v>
      </c>
      <c r="TF26" s="75">
        <v>2.1702435495538942E-3</v>
      </c>
      <c r="TG26" s="69"/>
      <c r="TH26" s="51">
        <v>67</v>
      </c>
      <c r="TI26" s="75">
        <v>2.6232332328413139E-3</v>
      </c>
      <c r="TJ26" s="69"/>
      <c r="TK26" s="51">
        <v>27</v>
      </c>
      <c r="TL26" s="75">
        <v>1.0753544686952366E-3</v>
      </c>
      <c r="TM26" s="69"/>
      <c r="TN26" s="51">
        <v>47</v>
      </c>
      <c r="TO26" s="75">
        <v>1.8667831751201494E-3</v>
      </c>
      <c r="TP26" s="69"/>
      <c r="TQ26" s="51">
        <v>48</v>
      </c>
      <c r="TR26" s="75">
        <v>1.6742823258571976E-3</v>
      </c>
      <c r="TS26" s="69"/>
      <c r="TT26" s="51">
        <v>43</v>
      </c>
      <c r="TU26" s="75">
        <v>1.4255403792600451E-3</v>
      </c>
      <c r="TV26" s="69"/>
      <c r="TW26" s="51">
        <v>71</v>
      </c>
      <c r="TX26" s="75">
        <v>2.4218030494252483E-3</v>
      </c>
      <c r="TY26" s="69"/>
      <c r="TZ26" s="51">
        <v>74</v>
      </c>
      <c r="UA26" s="75">
        <v>2.663499262138718E-3</v>
      </c>
      <c r="UB26" s="69"/>
      <c r="UC26" s="51">
        <v>43</v>
      </c>
      <c r="UD26" s="75">
        <v>1.7999916279459165E-3</v>
      </c>
      <c r="UE26" s="69"/>
      <c r="UF26" s="51">
        <v>53</v>
      </c>
      <c r="UG26" s="75">
        <v>2.0946132869620205E-3</v>
      </c>
      <c r="UH26" s="69"/>
      <c r="UI26" s="51">
        <v>67</v>
      </c>
      <c r="UJ26" s="75">
        <v>2.5493702674936267E-3</v>
      </c>
      <c r="UK26" s="69"/>
      <c r="UL26" s="51">
        <v>57</v>
      </c>
      <c r="UM26" s="75">
        <v>2.1283745939285315E-3</v>
      </c>
      <c r="UN26" s="69"/>
      <c r="UO26" s="50"/>
      <c r="UP26" s="75">
        <v>0</v>
      </c>
      <c r="UQ26" s="69"/>
      <c r="UR26" s="50"/>
      <c r="US26" s="75">
        <v>0</v>
      </c>
      <c r="UT26" s="69"/>
      <c r="UU26" s="50"/>
      <c r="UV26" s="75">
        <v>0</v>
      </c>
      <c r="UW26" s="69"/>
      <c r="UX26" s="50"/>
      <c r="UY26" s="75">
        <v>0</v>
      </c>
      <c r="UZ26" s="69"/>
      <c r="VA26" s="50"/>
      <c r="VB26" s="75">
        <v>0</v>
      </c>
      <c r="VC26" s="69"/>
      <c r="VD26" s="50"/>
      <c r="VE26" s="75">
        <v>0</v>
      </c>
      <c r="VF26" s="69"/>
      <c r="VG26" s="50"/>
      <c r="VH26" s="75">
        <v>0</v>
      </c>
      <c r="VI26" s="69"/>
      <c r="VJ26" s="50"/>
      <c r="VK26" s="75">
        <v>0</v>
      </c>
      <c r="VL26" s="69"/>
      <c r="VM26" s="50"/>
      <c r="VN26" s="75">
        <v>0</v>
      </c>
      <c r="VO26" s="69"/>
      <c r="VP26" s="50"/>
      <c r="VQ26" s="75">
        <v>0</v>
      </c>
      <c r="VR26" s="69"/>
      <c r="VS26" s="50"/>
      <c r="VT26" s="75">
        <v>0</v>
      </c>
      <c r="VU26" s="69"/>
      <c r="VV26" s="50"/>
      <c r="VW26" s="75">
        <v>0</v>
      </c>
      <c r="VX26" s="69"/>
      <c r="VY26" s="50"/>
      <c r="VZ26" s="75">
        <v>0</v>
      </c>
      <c r="WA26" s="69"/>
      <c r="WB26" s="50"/>
      <c r="WC26" s="75">
        <v>0</v>
      </c>
      <c r="WD26" s="69"/>
      <c r="WE26" s="50"/>
      <c r="WF26" s="75">
        <v>0</v>
      </c>
      <c r="WG26" s="69"/>
      <c r="WH26" s="50"/>
      <c r="WI26" s="75">
        <v>0</v>
      </c>
      <c r="WJ26" s="69"/>
      <c r="WK26" s="50"/>
      <c r="WL26" s="75">
        <v>0</v>
      </c>
      <c r="WM26" s="69"/>
      <c r="WN26" s="50"/>
      <c r="WO26" s="75">
        <v>0</v>
      </c>
      <c r="WP26" s="69"/>
      <c r="WQ26" s="50"/>
      <c r="WR26" s="75">
        <v>0</v>
      </c>
      <c r="WS26" s="69"/>
      <c r="WT26" s="50"/>
      <c r="WU26" s="75">
        <v>0</v>
      </c>
      <c r="WV26" s="69"/>
      <c r="WW26" s="50"/>
      <c r="WX26" s="75">
        <v>0</v>
      </c>
      <c r="WY26" s="69"/>
      <c r="WZ26" s="50"/>
      <c r="XA26" s="75">
        <v>0</v>
      </c>
      <c r="XB26" s="69"/>
      <c r="XC26" s="50"/>
      <c r="XD26" s="75">
        <v>0</v>
      </c>
      <c r="XE26" s="69"/>
      <c r="XF26" s="50"/>
      <c r="XG26" s="75">
        <v>0</v>
      </c>
      <c r="XH26" s="69"/>
      <c r="XI26" s="50"/>
      <c r="XJ26" s="75">
        <v>0</v>
      </c>
      <c r="XK26" s="69"/>
      <c r="XL26" s="50"/>
      <c r="XM26" s="75">
        <v>0</v>
      </c>
      <c r="XN26" s="69"/>
      <c r="XO26" s="50"/>
      <c r="XP26" s="75">
        <v>0</v>
      </c>
      <c r="XQ26" s="69"/>
      <c r="XR26" s="50"/>
      <c r="XS26" s="75">
        <v>0</v>
      </c>
      <c r="XT26" s="69"/>
      <c r="XU26" s="50"/>
      <c r="XV26" s="75">
        <v>0</v>
      </c>
      <c r="XW26" s="69"/>
      <c r="XX26" s="50"/>
      <c r="XY26" s="75">
        <v>0</v>
      </c>
      <c r="XZ26" s="69"/>
      <c r="YA26" s="50"/>
      <c r="YB26" s="75">
        <v>0</v>
      </c>
      <c r="YC26" s="69"/>
      <c r="YD26" s="50"/>
      <c r="YE26" s="75">
        <v>0</v>
      </c>
      <c r="YF26" s="69"/>
      <c r="YG26" s="50"/>
      <c r="YH26" s="75">
        <v>0</v>
      </c>
      <c r="YI26" s="69"/>
      <c r="YJ26" s="50"/>
      <c r="YK26" s="75">
        <v>0</v>
      </c>
      <c r="YL26" s="69"/>
      <c r="YM26" s="50"/>
      <c r="YN26" s="75">
        <v>0</v>
      </c>
      <c r="YO26" s="69"/>
      <c r="YP26" s="50"/>
      <c r="YQ26" s="75">
        <v>0</v>
      </c>
      <c r="YR26" s="69"/>
      <c r="YS26" s="50"/>
      <c r="YT26" s="75">
        <v>0</v>
      </c>
      <c r="YU26" s="69"/>
      <c r="YV26" s="50"/>
      <c r="YW26" s="75">
        <v>0</v>
      </c>
      <c r="YX26" s="69"/>
      <c r="YY26" s="50"/>
      <c r="YZ26" s="75">
        <v>0</v>
      </c>
      <c r="ZA26" s="69"/>
      <c r="ZB26" s="50"/>
      <c r="ZC26" s="75">
        <v>0</v>
      </c>
      <c r="ZD26" s="69"/>
      <c r="ZE26" s="50"/>
      <c r="ZF26" s="75">
        <v>0</v>
      </c>
      <c r="ZG26" s="69"/>
      <c r="ZH26" s="50"/>
      <c r="ZI26" s="75">
        <v>0</v>
      </c>
      <c r="ZJ26" s="69"/>
      <c r="ZK26" s="50"/>
      <c r="ZL26" s="75">
        <v>0</v>
      </c>
      <c r="ZM26" s="69"/>
      <c r="ZN26" s="50"/>
      <c r="ZO26" s="75">
        <v>0</v>
      </c>
      <c r="ZP26" s="69"/>
      <c r="ZQ26" s="50"/>
      <c r="ZR26" s="75">
        <v>0</v>
      </c>
      <c r="ZS26" s="69"/>
      <c r="ZT26" s="50"/>
      <c r="ZU26" s="75">
        <v>0</v>
      </c>
      <c r="ZV26" s="69"/>
      <c r="ZW26" s="50"/>
      <c r="ZX26" s="75">
        <v>0</v>
      </c>
      <c r="ZY26" s="69"/>
      <c r="ZZ26" s="50"/>
      <c r="AAA26" s="75">
        <v>0</v>
      </c>
      <c r="AAB26" s="69"/>
      <c r="AAC26" s="50"/>
      <c r="AAD26" s="75">
        <v>0</v>
      </c>
      <c r="AAE26" s="69"/>
      <c r="AAF26" s="50"/>
      <c r="AAG26" s="75">
        <v>0</v>
      </c>
      <c r="AAH26" s="69"/>
      <c r="AAI26" s="50"/>
      <c r="AAJ26" s="75">
        <v>0</v>
      </c>
      <c r="AAK26" s="69"/>
      <c r="AAL26" s="50"/>
      <c r="AAM26" s="75">
        <v>0</v>
      </c>
      <c r="AAN26" s="69"/>
      <c r="AAO26" s="50"/>
      <c r="AAP26" s="75">
        <v>0</v>
      </c>
      <c r="AAQ26" s="69"/>
      <c r="AAR26" s="50"/>
      <c r="AAS26" s="75">
        <v>0</v>
      </c>
      <c r="AAT26" s="69"/>
      <c r="AAU26" s="50"/>
      <c r="AAV26" s="75">
        <v>0</v>
      </c>
      <c r="AAW26" s="69"/>
      <c r="AAX26" s="50"/>
      <c r="AAY26" s="75">
        <v>0</v>
      </c>
      <c r="AAZ26" s="69"/>
      <c r="ABA26" s="50"/>
      <c r="ABB26" s="75">
        <v>0</v>
      </c>
      <c r="ABC26" s="69"/>
      <c r="ABD26" s="50"/>
      <c r="ABE26" s="75">
        <v>0</v>
      </c>
      <c r="ABF26" s="69"/>
      <c r="ABG26" s="50"/>
      <c r="ABH26" s="75">
        <v>0</v>
      </c>
      <c r="ABI26" s="69"/>
      <c r="ABJ26" s="50"/>
      <c r="ABK26" s="75">
        <v>0</v>
      </c>
      <c r="ABL26" s="69"/>
      <c r="ABM26" s="50"/>
      <c r="ABN26" s="75">
        <v>0</v>
      </c>
      <c r="ABO26" s="69"/>
      <c r="ABP26" s="50"/>
      <c r="ABQ26" s="75">
        <v>0</v>
      </c>
      <c r="ABR26" s="69"/>
      <c r="ABS26" s="50"/>
      <c r="ABT26" s="75">
        <v>0</v>
      </c>
      <c r="ABU26" s="69"/>
      <c r="ABV26" s="50"/>
      <c r="ABW26" s="75">
        <v>0</v>
      </c>
      <c r="ABX26" s="69"/>
      <c r="ABY26" s="50"/>
      <c r="ABZ26" s="75">
        <v>0</v>
      </c>
      <c r="ACA26" s="69"/>
      <c r="ACB26" s="50"/>
      <c r="ACC26" s="75">
        <v>0</v>
      </c>
      <c r="ACD26" s="69"/>
      <c r="ACE26" s="50"/>
      <c r="ACF26" s="75">
        <v>0</v>
      </c>
      <c r="ACG26" s="69"/>
      <c r="ACH26" s="50"/>
      <c r="ACI26" s="75">
        <v>0</v>
      </c>
      <c r="ACJ26" s="69"/>
      <c r="ACK26" s="50"/>
      <c r="ACL26" s="75">
        <v>0</v>
      </c>
      <c r="ACM26" s="69"/>
      <c r="ACN26" s="50"/>
      <c r="ACO26" s="75">
        <v>0</v>
      </c>
      <c r="ACP26" s="69"/>
      <c r="ACQ26" s="50"/>
      <c r="ACR26" s="75">
        <v>0</v>
      </c>
      <c r="ACS26" s="69"/>
      <c r="ACT26" s="50"/>
      <c r="ACU26" s="75">
        <v>0</v>
      </c>
      <c r="ACV26" s="69"/>
      <c r="ACW26" s="50"/>
      <c r="ACX26" s="75">
        <v>0</v>
      </c>
      <c r="ACY26" s="69"/>
      <c r="ACZ26" s="50"/>
      <c r="ADA26" s="75">
        <v>0</v>
      </c>
      <c r="ADB26" s="69"/>
      <c r="ADC26" s="50"/>
      <c r="ADD26" s="75">
        <v>0</v>
      </c>
      <c r="ADE26" s="69"/>
      <c r="ADF26" s="50"/>
      <c r="ADG26" s="75">
        <v>0</v>
      </c>
      <c r="ADH26" s="69"/>
      <c r="ADI26" s="50"/>
      <c r="ADJ26" s="75">
        <v>0</v>
      </c>
      <c r="ADK26" s="69"/>
      <c r="ADL26" s="50"/>
      <c r="ADM26" s="75">
        <v>0</v>
      </c>
      <c r="ADN26" s="69"/>
      <c r="ADO26" s="51">
        <v>45</v>
      </c>
      <c r="ADP26" s="75">
        <v>1.610651777085794E-3</v>
      </c>
      <c r="ADQ26" s="69"/>
      <c r="ADR26" s="51">
        <v>165</v>
      </c>
      <c r="ADS26" s="75">
        <v>5.4043431266581508E-3</v>
      </c>
      <c r="ADT26" s="69"/>
      <c r="ADU26" s="51">
        <v>245</v>
      </c>
      <c r="ADV26" s="75">
        <v>7.9692938229840946E-3</v>
      </c>
      <c r="ADW26" s="69"/>
      <c r="ADX26" s="51">
        <v>777</v>
      </c>
      <c r="ADY26" s="75">
        <v>2.6147529950195182E-2</v>
      </c>
      <c r="ADZ26" s="69"/>
      <c r="AEA26" s="51">
        <v>295</v>
      </c>
      <c r="AEB26" s="75">
        <v>9.9376789624389429E-3</v>
      </c>
      <c r="AEC26" s="69"/>
      <c r="AED26" s="51">
        <v>466</v>
      </c>
      <c r="AEE26" s="75">
        <v>1.7501690077367987E-2</v>
      </c>
      <c r="AEF26" s="69"/>
      <c r="AEG26" s="51">
        <v>367</v>
      </c>
      <c r="AEH26" s="75">
        <v>1.2734654221173531E-2</v>
      </c>
      <c r="AEI26" s="69"/>
      <c r="AEJ26" s="51">
        <v>645</v>
      </c>
      <c r="AEK26" s="75">
        <v>2.3019271948608137E-2</v>
      </c>
      <c r="AEL26" s="69"/>
      <c r="AEM26" s="51">
        <v>88</v>
      </c>
      <c r="AEN26" s="75">
        <v>4.1271925710533721E-3</v>
      </c>
      <c r="AEO26" s="69"/>
      <c r="AEP26" s="51">
        <v>83</v>
      </c>
      <c r="AEQ26" s="75">
        <v>3.2352367959462094E-3</v>
      </c>
      <c r="AER26" s="69"/>
      <c r="AES26" s="51">
        <v>90</v>
      </c>
      <c r="AET26" s="75">
        <v>3.7957066340517059E-3</v>
      </c>
      <c r="AEU26" s="69"/>
      <c r="AEV26" s="51">
        <v>37</v>
      </c>
      <c r="AEW26" s="75">
        <v>1.1995461176852002E-3</v>
      </c>
      <c r="AEX26" s="69"/>
      <c r="AEY26" s="51">
        <v>83</v>
      </c>
      <c r="AEZ26" s="75">
        <v>2.6446596992097883E-3</v>
      </c>
      <c r="AFA26" s="69"/>
      <c r="AFB26" s="51">
        <v>97</v>
      </c>
      <c r="AFC26" s="75">
        <v>2.6292963244063752E-3</v>
      </c>
      <c r="AFD26" s="69"/>
      <c r="AFE26" s="51">
        <v>34</v>
      </c>
      <c r="AFF26" s="75">
        <v>1.0760174694600924E-3</v>
      </c>
      <c r="AFG26" s="69"/>
      <c r="AFH26" s="51">
        <v>483</v>
      </c>
      <c r="AFI26" s="75">
        <v>1.6785987349690692E-2</v>
      </c>
      <c r="AFJ26" s="69"/>
      <c r="AFK26" s="51">
        <v>94</v>
      </c>
      <c r="AFL26" s="75">
        <v>3.0561154821509852E-3</v>
      </c>
      <c r="AFM26" s="69"/>
      <c r="AFN26" s="51">
        <v>91</v>
      </c>
      <c r="AFO26" s="75">
        <v>3.7420840529648822E-3</v>
      </c>
      <c r="AFP26" s="69"/>
      <c r="AFQ26" s="51">
        <v>100</v>
      </c>
      <c r="AFR26" s="75">
        <v>4.2999656002751978E-3</v>
      </c>
      <c r="AFS26" s="69"/>
      <c r="AFT26" s="51">
        <v>53</v>
      </c>
      <c r="AFU26" s="75">
        <v>2.4710928757926149E-3</v>
      </c>
      <c r="AFV26" s="69"/>
      <c r="AFW26" s="51">
        <v>123</v>
      </c>
      <c r="AFX26" s="75">
        <v>4.1792667595392614E-3</v>
      </c>
      <c r="AFY26" s="69"/>
      <c r="AFZ26" s="51">
        <v>58</v>
      </c>
      <c r="AGA26" s="75">
        <v>1.7140492936934806E-3</v>
      </c>
      <c r="AGB26" s="69"/>
      <c r="AGC26" s="51">
        <v>86</v>
      </c>
      <c r="AGD26" s="75">
        <v>3.5402601679565288E-3</v>
      </c>
      <c r="AGE26" s="69"/>
      <c r="AGF26" s="51">
        <v>66</v>
      </c>
      <c r="AGG26" s="75">
        <v>2.3746132258760885E-3</v>
      </c>
      <c r="AGH26" s="69"/>
      <c r="AGI26" s="51">
        <v>56</v>
      </c>
      <c r="AGJ26" s="75">
        <v>2.0595049832665222E-3</v>
      </c>
      <c r="AGK26" s="69"/>
      <c r="AGL26" s="51">
        <v>51</v>
      </c>
      <c r="AGM26" s="75">
        <v>1.8802536499041439E-3</v>
      </c>
      <c r="AGN26" s="69"/>
      <c r="AGO26" s="51">
        <v>42</v>
      </c>
      <c r="AGP26" s="75">
        <v>1.5772278343159714E-3</v>
      </c>
      <c r="AGQ26" s="69"/>
      <c r="AGR26" s="51">
        <v>36</v>
      </c>
      <c r="AGS26" s="75">
        <v>1.3217799970627112E-3</v>
      </c>
      <c r="AGT26" s="69"/>
      <c r="AGU26" s="51">
        <v>79</v>
      </c>
      <c r="AGV26" s="75">
        <v>2.8914427933533415E-3</v>
      </c>
      <c r="AGW26" s="69"/>
      <c r="AGX26" s="51">
        <v>69</v>
      </c>
      <c r="AGY26" s="75">
        <v>2.944062806673209E-3</v>
      </c>
      <c r="AGZ26" s="69"/>
      <c r="AHA26" s="51">
        <v>61</v>
      </c>
      <c r="AHB26" s="75">
        <v>2.6148834019204389E-3</v>
      </c>
      <c r="AHC26" s="69"/>
      <c r="AHD26" s="51">
        <v>38</v>
      </c>
      <c r="AHE26" s="75">
        <v>1.5098537825810553E-3</v>
      </c>
      <c r="AHF26" s="69"/>
      <c r="AHG26" s="51">
        <v>29</v>
      </c>
      <c r="AHH26" s="75">
        <v>1.3850415512465374E-3</v>
      </c>
      <c r="AHI26" s="69"/>
      <c r="AHJ26" s="51">
        <v>27</v>
      </c>
      <c r="AHK26" s="75">
        <v>1.03357194809172E-3</v>
      </c>
      <c r="AHL26" s="69"/>
      <c r="AHM26" s="51">
        <v>29</v>
      </c>
      <c r="AHN26" s="75">
        <v>1.1687421915931165E-3</v>
      </c>
      <c r="AHO26" s="69"/>
      <c r="AHP26" s="51">
        <v>26</v>
      </c>
      <c r="AHQ26" s="75">
        <v>1.0488100040338846E-3</v>
      </c>
      <c r="AHR26" s="69"/>
      <c r="AHS26" s="84">
        <f t="shared" si="0"/>
        <v>0</v>
      </c>
      <c r="AHT26" s="41">
        <v>18417</v>
      </c>
      <c r="AHU26" s="29">
        <v>22059</v>
      </c>
      <c r="AHV26" s="78">
        <f t="shared" si="1"/>
        <v>40476</v>
      </c>
      <c r="AHW26" s="80"/>
      <c r="AHX26" s="2" t="str">
        <f t="shared" si="2"/>
        <v/>
      </c>
      <c r="AHY26" s="2"/>
      <c r="AHZ26" s="81" t="str">
        <f t="shared" si="3"/>
        <v/>
      </c>
      <c r="AIA26" s="2" t="str">
        <f t="shared" si="4"/>
        <v/>
      </c>
      <c r="AIB26" s="81" t="str">
        <f t="shared" si="5"/>
        <v/>
      </c>
      <c r="AIC26" s="2" t="str">
        <f t="shared" si="6"/>
        <v/>
      </c>
      <c r="AID26" s="2" t="str">
        <f t="shared" si="7"/>
        <v/>
      </c>
      <c r="AIE26" s="35" t="str">
        <f t="shared" si="8"/>
        <v/>
      </c>
    </row>
    <row r="27" spans="1:916" ht="15" customHeight="1" x14ac:dyDescent="0.2">
      <c r="A27" s="3" t="s">
        <v>383</v>
      </c>
      <c r="B27" s="53" t="s">
        <v>441</v>
      </c>
      <c r="C27" s="51">
        <v>55</v>
      </c>
      <c r="D27" s="75">
        <v>2.0002182056224316E-3</v>
      </c>
      <c r="E27" s="68"/>
      <c r="F27" s="51">
        <v>91</v>
      </c>
      <c r="G27" s="75">
        <v>3.053486343198443E-3</v>
      </c>
      <c r="H27" s="68"/>
      <c r="I27" s="51">
        <v>58</v>
      </c>
      <c r="J27" s="75">
        <v>1.8186949296039635E-3</v>
      </c>
      <c r="K27" s="68"/>
      <c r="L27" s="51">
        <v>83</v>
      </c>
      <c r="M27" s="75">
        <v>2.7767555451473688E-3</v>
      </c>
      <c r="N27" s="68"/>
      <c r="O27" s="51">
        <v>120</v>
      </c>
      <c r="P27" s="75">
        <v>4.2786850174712969E-3</v>
      </c>
      <c r="Q27" s="68"/>
      <c r="R27" s="51">
        <v>267</v>
      </c>
      <c r="S27" s="75">
        <v>9.906868019739527E-3</v>
      </c>
      <c r="T27" s="68"/>
      <c r="U27" s="51">
        <v>77</v>
      </c>
      <c r="V27" s="75">
        <v>2.944888514934792E-3</v>
      </c>
      <c r="W27" s="68"/>
      <c r="X27" s="51">
        <v>32</v>
      </c>
      <c r="Y27" s="75">
        <v>1.2913640032284101E-3</v>
      </c>
      <c r="Z27" s="68"/>
      <c r="AA27" s="51">
        <v>205</v>
      </c>
      <c r="AB27" s="75">
        <v>7.9147523261650123E-3</v>
      </c>
      <c r="AC27" s="68"/>
      <c r="AD27" s="51">
        <v>75</v>
      </c>
      <c r="AE27" s="75">
        <v>2.982107355864811E-3</v>
      </c>
      <c r="AF27" s="68"/>
      <c r="AG27" s="51">
        <v>98</v>
      </c>
      <c r="AH27" s="75">
        <v>3.8461538461538464E-3</v>
      </c>
      <c r="AI27" s="68"/>
      <c r="AJ27" s="51">
        <v>82</v>
      </c>
      <c r="AK27" s="75">
        <v>2.9808426333200046E-3</v>
      </c>
      <c r="AL27" s="68"/>
      <c r="AM27" s="51">
        <v>37</v>
      </c>
      <c r="AN27" s="75">
        <v>1.3480526104856633E-3</v>
      </c>
      <c r="AO27" s="68"/>
      <c r="AP27" s="51">
        <v>47</v>
      </c>
      <c r="AQ27" s="75">
        <v>1.7585871436054778E-3</v>
      </c>
      <c r="AR27" s="68"/>
      <c r="AS27" s="51">
        <v>104</v>
      </c>
      <c r="AT27" s="75">
        <v>4.001847006310605E-3</v>
      </c>
      <c r="AU27" s="69"/>
      <c r="AV27" s="51">
        <v>46</v>
      </c>
      <c r="AW27" s="75">
        <v>1.954452753229096E-3</v>
      </c>
      <c r="AX27" s="68"/>
      <c r="AY27" s="51">
        <v>178</v>
      </c>
      <c r="AZ27" s="75">
        <v>7.286421875639609E-3</v>
      </c>
      <c r="BA27" s="68"/>
      <c r="BB27" s="51">
        <v>75</v>
      </c>
      <c r="BC27" s="75">
        <v>2.8867249143604942E-3</v>
      </c>
      <c r="BD27" s="68"/>
      <c r="BE27" s="51">
        <v>80</v>
      </c>
      <c r="BF27" s="75">
        <v>3.2127223806272839E-3</v>
      </c>
      <c r="BG27" s="68"/>
      <c r="BH27" s="51">
        <v>59</v>
      </c>
      <c r="BI27" s="75">
        <v>2.5400378853108318E-3</v>
      </c>
      <c r="BJ27" s="68"/>
      <c r="BK27" s="51">
        <v>55</v>
      </c>
      <c r="BL27" s="75">
        <v>2.5329280648429585E-3</v>
      </c>
      <c r="BM27" s="68"/>
      <c r="BN27" s="51">
        <v>78</v>
      </c>
      <c r="BO27" s="75">
        <v>3.1806875178403949E-3</v>
      </c>
      <c r="BP27" s="68"/>
      <c r="BQ27" s="51">
        <v>46</v>
      </c>
      <c r="BR27" s="75">
        <v>2.127954850349262E-3</v>
      </c>
      <c r="BS27" s="68"/>
      <c r="BT27" s="51">
        <v>45</v>
      </c>
      <c r="BU27" s="75">
        <v>2.1682567215958368E-3</v>
      </c>
      <c r="BV27" s="68"/>
      <c r="BW27" s="51">
        <v>48</v>
      </c>
      <c r="BX27" s="75">
        <v>2.4788266887006815E-3</v>
      </c>
      <c r="BY27" s="68"/>
      <c r="BZ27" s="51">
        <v>28</v>
      </c>
      <c r="CA27" s="75">
        <v>1.4693534844668346E-3</v>
      </c>
      <c r="CB27" s="68"/>
      <c r="CC27" s="51">
        <v>38</v>
      </c>
      <c r="CD27" s="75">
        <v>1.9649413103056002E-3</v>
      </c>
      <c r="CE27" s="68"/>
      <c r="CF27" s="51">
        <v>42</v>
      </c>
      <c r="CG27" s="75">
        <v>2.012554506684556E-3</v>
      </c>
      <c r="CH27" s="68"/>
      <c r="CI27" s="51">
        <v>46</v>
      </c>
      <c r="CJ27" s="75">
        <v>2.0720720720720722E-3</v>
      </c>
      <c r="CK27" s="68"/>
      <c r="CL27" s="51">
        <v>70</v>
      </c>
      <c r="CM27" s="75">
        <v>3.0375352571056628E-3</v>
      </c>
      <c r="CN27" s="68"/>
      <c r="CO27" s="51">
        <v>68</v>
      </c>
      <c r="CP27" s="75">
        <v>2.8893137879753557E-3</v>
      </c>
      <c r="CQ27" s="68"/>
      <c r="CR27" s="51">
        <v>56</v>
      </c>
      <c r="CS27" s="75">
        <v>2.409223885733953E-3</v>
      </c>
      <c r="CT27" s="68"/>
      <c r="CU27" s="51">
        <v>49</v>
      </c>
      <c r="CV27" s="75">
        <v>2.3343337620885143E-3</v>
      </c>
      <c r="CW27" s="68"/>
      <c r="CX27" s="51">
        <v>56</v>
      </c>
      <c r="CY27" s="75">
        <v>2.584575621913509E-3</v>
      </c>
      <c r="CZ27" s="68"/>
      <c r="DA27" s="51">
        <v>64</v>
      </c>
      <c r="DB27" s="75">
        <v>3.1818633787411752E-3</v>
      </c>
      <c r="DC27" s="68"/>
      <c r="DD27" s="51">
        <v>69</v>
      </c>
      <c r="DE27" s="75">
        <v>3.2392845406318954E-3</v>
      </c>
      <c r="DF27" s="73"/>
      <c r="DG27" s="51">
        <v>80</v>
      </c>
      <c r="DH27" s="75">
        <v>3.7228349388059006E-3</v>
      </c>
      <c r="DI27" s="68"/>
      <c r="DJ27" s="51">
        <v>79</v>
      </c>
      <c r="DK27" s="75">
        <v>2.9210574967646515E-3</v>
      </c>
      <c r="DL27" s="68"/>
      <c r="DM27" s="51">
        <v>21</v>
      </c>
      <c r="DN27" s="75">
        <v>6.4077136667378633E-4</v>
      </c>
      <c r="DO27" s="68"/>
      <c r="DP27" s="51">
        <v>62</v>
      </c>
      <c r="DQ27" s="75">
        <v>2.2331880560458165E-3</v>
      </c>
      <c r="DR27" s="68"/>
      <c r="DS27" s="51">
        <v>67</v>
      </c>
      <c r="DT27" s="75">
        <v>2.5397066070277853E-3</v>
      </c>
      <c r="DU27" s="68"/>
      <c r="DV27" s="51">
        <v>83</v>
      </c>
      <c r="DW27" s="75">
        <v>3.3227911445614317E-3</v>
      </c>
      <c r="DX27" s="68"/>
      <c r="DY27" s="51">
        <v>83</v>
      </c>
      <c r="DZ27" s="75">
        <v>3.2414277903616341E-3</v>
      </c>
      <c r="EA27" s="68"/>
      <c r="EB27" s="51">
        <v>69</v>
      </c>
      <c r="EC27" s="75">
        <v>2.5928152713061777E-3</v>
      </c>
      <c r="ED27" s="68"/>
      <c r="EE27" s="51">
        <v>81</v>
      </c>
      <c r="EF27" s="75">
        <v>3.0812538040170421E-3</v>
      </c>
      <c r="EG27" s="68"/>
      <c r="EH27" s="51">
        <v>94</v>
      </c>
      <c r="EI27" s="75">
        <v>3.7469605771913738E-3</v>
      </c>
      <c r="EJ27" s="68"/>
      <c r="EK27" s="51">
        <v>61</v>
      </c>
      <c r="EL27" s="75">
        <v>2.4326048811612699E-3</v>
      </c>
      <c r="EM27" s="68"/>
      <c r="EN27" s="51">
        <v>106</v>
      </c>
      <c r="EO27" s="75">
        <v>4.297936179702388E-3</v>
      </c>
      <c r="EP27" s="68"/>
      <c r="EQ27" s="51">
        <v>86</v>
      </c>
      <c r="ER27" s="75">
        <v>3.8655160014383315E-3</v>
      </c>
      <c r="ES27" s="68"/>
      <c r="ET27" s="51">
        <v>61</v>
      </c>
      <c r="EU27" s="75">
        <v>2.4024260564767044E-3</v>
      </c>
      <c r="EV27" s="68"/>
      <c r="EW27" s="51">
        <v>233</v>
      </c>
      <c r="EX27" s="75">
        <v>9.0499495067194909E-3</v>
      </c>
      <c r="EY27" s="68"/>
      <c r="EZ27" s="51">
        <v>75</v>
      </c>
      <c r="FA27" s="75">
        <v>3.2058132079504169E-3</v>
      </c>
      <c r="FB27" s="68"/>
      <c r="FC27" s="51">
        <v>72</v>
      </c>
      <c r="FD27" s="75">
        <v>3.0507181899072072E-3</v>
      </c>
      <c r="FE27" s="68"/>
      <c r="FF27" s="51">
        <v>50</v>
      </c>
      <c r="FG27" s="75">
        <v>1.6859426105135381E-3</v>
      </c>
      <c r="FH27" s="68"/>
      <c r="FI27" s="51">
        <v>72</v>
      </c>
      <c r="FJ27" s="75">
        <v>2.4372080427865414E-3</v>
      </c>
      <c r="FK27" s="68"/>
      <c r="FL27" s="51">
        <v>101</v>
      </c>
      <c r="FM27" s="75">
        <v>3.9581455500254728E-3</v>
      </c>
      <c r="FN27" s="68"/>
      <c r="FO27" s="51">
        <v>56</v>
      </c>
      <c r="FP27" s="75">
        <v>2.0902541898398714E-3</v>
      </c>
      <c r="FQ27" s="68"/>
      <c r="FR27" s="51">
        <v>109</v>
      </c>
      <c r="FS27" s="75">
        <v>4.0868358891680105E-3</v>
      </c>
      <c r="FT27" s="68"/>
      <c r="FU27" s="51">
        <v>273</v>
      </c>
      <c r="FV27" s="75">
        <v>1.0752264671130366E-2</v>
      </c>
      <c r="FW27" s="68"/>
      <c r="FX27" s="51">
        <v>340</v>
      </c>
      <c r="FY27" s="75">
        <v>1.3273472574663284E-2</v>
      </c>
      <c r="FZ27" s="68"/>
      <c r="GA27" s="51">
        <v>191</v>
      </c>
      <c r="GB27" s="75">
        <v>6.8436705005553763E-3</v>
      </c>
      <c r="GC27" s="68"/>
      <c r="GD27" s="51">
        <v>104</v>
      </c>
      <c r="GE27" s="75">
        <v>3.5668964571114996E-3</v>
      </c>
      <c r="GF27" s="68"/>
      <c r="GG27" s="51">
        <v>50</v>
      </c>
      <c r="GH27" s="75">
        <v>1.9661816751867871E-3</v>
      </c>
      <c r="GI27" s="68"/>
      <c r="GJ27" s="51">
        <v>62</v>
      </c>
      <c r="GK27" s="75">
        <v>2.3688533985404808E-3</v>
      </c>
      <c r="GL27" s="68"/>
      <c r="GM27" s="44">
        <v>53</v>
      </c>
      <c r="GN27" s="75">
        <v>2.1081102581440676E-3</v>
      </c>
      <c r="GO27" s="73"/>
      <c r="GP27" s="51">
        <v>45</v>
      </c>
      <c r="GQ27" s="75">
        <v>1.6281341582546401E-3</v>
      </c>
      <c r="GR27" s="68"/>
      <c r="GS27" s="51">
        <v>62</v>
      </c>
      <c r="GT27" s="75">
        <v>2.205228525698026E-3</v>
      </c>
      <c r="GU27" s="68"/>
      <c r="GV27" s="51">
        <v>75</v>
      </c>
      <c r="GW27" s="75">
        <v>2.5107964246258913E-3</v>
      </c>
      <c r="GX27" s="68"/>
      <c r="GY27" s="51">
        <v>95</v>
      </c>
      <c r="GZ27" s="75">
        <v>3.1923115696091938E-3</v>
      </c>
      <c r="HA27" s="68"/>
      <c r="HB27" s="51">
        <v>76</v>
      </c>
      <c r="HC27" s="75">
        <v>3.0653813576412697E-3</v>
      </c>
      <c r="HD27" s="68"/>
      <c r="HE27" s="51">
        <v>74</v>
      </c>
      <c r="HF27" s="75">
        <v>2.7638754015089266E-3</v>
      </c>
      <c r="HG27" s="68"/>
      <c r="HH27" s="51">
        <v>67</v>
      </c>
      <c r="HI27" s="75">
        <v>2.505609573672401E-3</v>
      </c>
      <c r="HJ27" s="68"/>
      <c r="HK27" s="51">
        <v>54</v>
      </c>
      <c r="HL27" s="75">
        <v>1.8064429799618639E-3</v>
      </c>
      <c r="HM27" s="68"/>
      <c r="HN27" s="51">
        <v>108</v>
      </c>
      <c r="HO27" s="75">
        <v>3.5741470033424892E-3</v>
      </c>
      <c r="HP27" s="68"/>
      <c r="HQ27" s="51">
        <v>56</v>
      </c>
      <c r="HR27" s="75">
        <v>2.34192037470726E-3</v>
      </c>
      <c r="HS27" s="68"/>
      <c r="HT27" s="51">
        <v>31</v>
      </c>
      <c r="HU27" s="75">
        <v>1.0150289774401625E-3</v>
      </c>
      <c r="HV27" s="68"/>
      <c r="HW27" s="51">
        <v>24</v>
      </c>
      <c r="HX27" s="75">
        <v>1.077537826067436E-3</v>
      </c>
      <c r="HY27" s="68"/>
      <c r="HZ27" s="51">
        <v>27</v>
      </c>
      <c r="IA27" s="75">
        <v>1.1126679304376494E-3</v>
      </c>
      <c r="IB27" s="68"/>
      <c r="IC27" s="51">
        <v>42</v>
      </c>
      <c r="ID27" s="75">
        <v>1.8081625624246599E-3</v>
      </c>
      <c r="IE27" s="68"/>
      <c r="IF27" s="51">
        <v>29</v>
      </c>
      <c r="IG27" s="75">
        <v>8.9315962918476086E-4</v>
      </c>
      <c r="IH27" s="68"/>
      <c r="II27" s="51">
        <v>81</v>
      </c>
      <c r="IJ27" s="75">
        <v>2.4571515243440012E-3</v>
      </c>
      <c r="IK27" s="68"/>
      <c r="IL27" s="51">
        <v>29</v>
      </c>
      <c r="IM27" s="75">
        <v>1.0635176763972422E-3</v>
      </c>
      <c r="IN27" s="68"/>
      <c r="IO27" s="51">
        <v>23</v>
      </c>
      <c r="IP27" s="75">
        <v>7.8619039480430696E-4</v>
      </c>
      <c r="IQ27" s="68"/>
      <c r="IR27" s="51">
        <v>45</v>
      </c>
      <c r="IS27" s="75">
        <v>1.6051936933723335E-3</v>
      </c>
      <c r="IT27" s="68"/>
      <c r="IU27" s="51">
        <v>48</v>
      </c>
      <c r="IV27" s="75">
        <v>1.686044469422881E-3</v>
      </c>
      <c r="IW27" s="68"/>
      <c r="IX27" s="51">
        <v>49</v>
      </c>
      <c r="IY27" s="75">
        <v>1.9803580810734351E-3</v>
      </c>
      <c r="IZ27" s="68"/>
      <c r="JA27" s="51">
        <v>41</v>
      </c>
      <c r="JB27" s="75">
        <v>1.2558965876370764E-3</v>
      </c>
      <c r="JC27" s="68"/>
      <c r="JD27" s="51">
        <v>35</v>
      </c>
      <c r="JE27" s="75">
        <v>1.3492155275432712E-3</v>
      </c>
      <c r="JF27" s="68"/>
      <c r="JG27" s="51">
        <v>64</v>
      </c>
      <c r="JH27" s="75">
        <v>2.6316871581890701E-3</v>
      </c>
      <c r="JI27" s="68"/>
      <c r="JJ27" s="51">
        <v>46</v>
      </c>
      <c r="JK27" s="75">
        <v>1.8083893540904981E-3</v>
      </c>
      <c r="JL27" s="68"/>
      <c r="JM27" s="51">
        <v>66</v>
      </c>
      <c r="JN27" s="75">
        <v>2.4094626168224297E-3</v>
      </c>
      <c r="JO27" s="68"/>
      <c r="JP27" s="51">
        <v>34</v>
      </c>
      <c r="JQ27" s="75">
        <v>1.1034661820070102E-3</v>
      </c>
      <c r="JR27" s="68"/>
      <c r="JS27" s="51">
        <v>67</v>
      </c>
      <c r="JT27" s="75">
        <v>2.2649673777086644E-3</v>
      </c>
      <c r="JU27" s="68"/>
      <c r="JV27" s="51">
        <v>45</v>
      </c>
      <c r="JW27" s="75">
        <v>1.7182786666157547E-3</v>
      </c>
      <c r="JX27" s="68"/>
      <c r="JY27" s="51">
        <v>45</v>
      </c>
      <c r="JZ27" s="75">
        <v>1.5060240963855422E-3</v>
      </c>
      <c r="KA27" s="68"/>
      <c r="KB27" s="51">
        <v>44</v>
      </c>
      <c r="KC27" s="75">
        <v>1.5267175572519084E-3</v>
      </c>
      <c r="KD27" s="68"/>
      <c r="KE27" s="51">
        <v>60</v>
      </c>
      <c r="KF27" s="75">
        <v>2.1557144396938885E-3</v>
      </c>
      <c r="KG27" s="68"/>
      <c r="KH27" s="51">
        <v>44</v>
      </c>
      <c r="KI27" s="75">
        <v>1.6484339877116739E-3</v>
      </c>
      <c r="KJ27" s="68"/>
      <c r="KK27" s="51">
        <v>60</v>
      </c>
      <c r="KL27" s="75">
        <v>2.230400356864057E-3</v>
      </c>
      <c r="KM27" s="68"/>
      <c r="KN27" s="51">
        <v>48</v>
      </c>
      <c r="KO27" s="75">
        <v>1.7680209215809055E-3</v>
      </c>
      <c r="KP27" s="68"/>
      <c r="KQ27" s="51">
        <v>44</v>
      </c>
      <c r="KR27" s="75">
        <v>1.5458122540753232E-3</v>
      </c>
      <c r="KS27" s="68"/>
      <c r="KT27" s="51">
        <v>23</v>
      </c>
      <c r="KU27" s="75">
        <v>9.0206690983252928E-4</v>
      </c>
      <c r="KV27" s="68"/>
      <c r="KW27" s="51">
        <v>122</v>
      </c>
      <c r="KX27" s="75">
        <v>4.522370908551729E-3</v>
      </c>
      <c r="KY27" s="68"/>
      <c r="KZ27" s="51">
        <v>21</v>
      </c>
      <c r="LA27" s="75">
        <v>6.3298770195321919E-4</v>
      </c>
      <c r="LB27" s="68"/>
      <c r="LC27" s="51">
        <v>26</v>
      </c>
      <c r="LD27" s="75">
        <v>9.7795832392988781E-4</v>
      </c>
      <c r="LE27" s="68"/>
      <c r="LF27" s="51">
        <v>63</v>
      </c>
      <c r="LG27" s="75">
        <v>2.4866785079928951E-3</v>
      </c>
      <c r="LH27" s="68"/>
      <c r="LI27" s="51">
        <v>48</v>
      </c>
      <c r="LJ27" s="75">
        <v>1.7470427661510463E-3</v>
      </c>
      <c r="LK27" s="68"/>
      <c r="LL27" s="51">
        <v>30</v>
      </c>
      <c r="LM27" s="75">
        <v>1.0205817315870045E-3</v>
      </c>
      <c r="LN27" s="68"/>
      <c r="LO27" s="51">
        <v>16</v>
      </c>
      <c r="LP27" s="75">
        <v>4.6935961747191174E-4</v>
      </c>
      <c r="LQ27" s="68"/>
      <c r="LR27" s="51">
        <v>119</v>
      </c>
      <c r="LS27" s="75">
        <v>4.449762554687208E-3</v>
      </c>
      <c r="LT27" s="68"/>
      <c r="LU27" s="51">
        <v>113</v>
      </c>
      <c r="LV27" s="75">
        <v>4.1689725142962557E-3</v>
      </c>
      <c r="LW27" s="68"/>
      <c r="LX27" s="51">
        <v>36</v>
      </c>
      <c r="LY27" s="75">
        <v>1.3704366363394116E-3</v>
      </c>
      <c r="LZ27" s="68"/>
      <c r="MA27" s="51">
        <v>25</v>
      </c>
      <c r="MB27" s="75">
        <v>7.4093832429388581E-4</v>
      </c>
      <c r="MC27" s="68"/>
      <c r="MD27" s="51">
        <v>53</v>
      </c>
      <c r="ME27" s="75">
        <v>1.9043512629801302E-3</v>
      </c>
      <c r="MF27" s="68"/>
      <c r="MG27" s="51">
        <v>42</v>
      </c>
      <c r="MH27" s="75">
        <v>1.4156667116084671E-3</v>
      </c>
      <c r="MI27" s="68"/>
      <c r="MJ27" s="51">
        <v>48</v>
      </c>
      <c r="MK27" s="75">
        <v>2.0585838658489512E-3</v>
      </c>
      <c r="ML27" s="68"/>
      <c r="MM27" s="51">
        <v>60</v>
      </c>
      <c r="MN27" s="75">
        <v>2.2885040811656114E-3</v>
      </c>
      <c r="MO27" s="68"/>
      <c r="MP27" s="51">
        <v>19</v>
      </c>
      <c r="MQ27" s="75">
        <v>5.7670126874279125E-4</v>
      </c>
      <c r="MR27" s="68"/>
      <c r="MS27" s="51">
        <v>27</v>
      </c>
      <c r="MT27" s="75">
        <v>8.0481697865744607E-4</v>
      </c>
      <c r="MU27" s="68"/>
      <c r="MV27" s="51">
        <v>94</v>
      </c>
      <c r="MW27" s="75">
        <v>3.6089994624894416E-3</v>
      </c>
      <c r="MX27" s="68"/>
      <c r="MY27" s="51">
        <v>75</v>
      </c>
      <c r="MZ27" s="75">
        <v>2.9228371005455963E-3</v>
      </c>
      <c r="NA27" s="68"/>
      <c r="NB27" s="51">
        <v>96</v>
      </c>
      <c r="NC27" s="75">
        <v>3.6869191182118443E-3</v>
      </c>
      <c r="ND27" s="68"/>
      <c r="NE27" s="51">
        <v>65</v>
      </c>
      <c r="NF27" s="75">
        <v>2.4092812928574077E-3</v>
      </c>
      <c r="NG27" s="68"/>
      <c r="NH27" s="51">
        <v>82</v>
      </c>
      <c r="NI27" s="75">
        <v>3.2629023914687041E-3</v>
      </c>
      <c r="NJ27" s="68"/>
      <c r="NK27" s="51">
        <v>57</v>
      </c>
      <c r="NL27" s="75">
        <v>1.8659159355767971E-3</v>
      </c>
      <c r="NM27" s="68"/>
      <c r="NN27" s="51">
        <v>46</v>
      </c>
      <c r="NO27" s="75">
        <v>1.6217740798194894E-3</v>
      </c>
      <c r="NP27" s="68"/>
      <c r="NQ27" s="51">
        <v>104</v>
      </c>
      <c r="NR27" s="75">
        <v>3.8647342995169081E-3</v>
      </c>
      <c r="NS27" s="68"/>
      <c r="NT27" s="51">
        <v>52</v>
      </c>
      <c r="NU27" s="75">
        <v>1.8041147694549491E-3</v>
      </c>
      <c r="NV27" s="68"/>
      <c r="NW27" s="51">
        <v>102</v>
      </c>
      <c r="NX27" s="75">
        <v>3.9120929697388099E-3</v>
      </c>
      <c r="NY27" s="68"/>
      <c r="NZ27" s="51">
        <v>102</v>
      </c>
      <c r="OA27" s="75">
        <v>3.6904374253771844E-3</v>
      </c>
      <c r="OB27" s="68"/>
      <c r="OC27" s="51">
        <v>209</v>
      </c>
      <c r="OD27" s="75">
        <v>7.2609783212896056E-3</v>
      </c>
      <c r="OE27" s="68"/>
      <c r="OF27" s="51">
        <v>28</v>
      </c>
      <c r="OG27" s="75">
        <v>9.695290858725762E-4</v>
      </c>
      <c r="OH27" s="68"/>
      <c r="OI27" s="51">
        <v>25</v>
      </c>
      <c r="OJ27" s="75">
        <v>8.5060052396992276E-4</v>
      </c>
      <c r="OK27" s="68"/>
      <c r="OL27" s="51">
        <v>41</v>
      </c>
      <c r="OM27" s="75">
        <v>1.3686740552810788E-3</v>
      </c>
      <c r="ON27" s="68"/>
      <c r="OO27" s="51">
        <v>19</v>
      </c>
      <c r="OP27" s="75">
        <v>6.6130660262434307E-4</v>
      </c>
      <c r="OQ27" s="68"/>
      <c r="OR27" s="51">
        <v>26</v>
      </c>
      <c r="OS27" s="75">
        <v>9.0312272048351802E-4</v>
      </c>
      <c r="OT27" s="68"/>
      <c r="OU27" s="51">
        <v>17</v>
      </c>
      <c r="OV27" s="75">
        <v>6.4523475158462067E-4</v>
      </c>
      <c r="OW27" s="68"/>
      <c r="OX27" s="51">
        <v>15</v>
      </c>
      <c r="OY27" s="75">
        <v>5.6740807989105768E-4</v>
      </c>
      <c r="OZ27" s="68"/>
      <c r="PA27" s="51">
        <v>57</v>
      </c>
      <c r="PB27" s="75">
        <v>1.8849829690135256E-3</v>
      </c>
      <c r="PC27" s="68"/>
      <c r="PD27" s="51">
        <v>20</v>
      </c>
      <c r="PE27" s="75">
        <v>6.6201052596736286E-4</v>
      </c>
      <c r="PF27" s="68"/>
      <c r="PG27" s="51">
        <v>39</v>
      </c>
      <c r="PH27" s="75">
        <v>1.2896825396825397E-3</v>
      </c>
      <c r="PI27" s="68"/>
      <c r="PJ27" s="51">
        <v>60</v>
      </c>
      <c r="PK27" s="75">
        <v>2.1091855028649771E-3</v>
      </c>
      <c r="PL27" s="68"/>
      <c r="PM27" s="51">
        <v>35</v>
      </c>
      <c r="PN27" s="75">
        <v>1.0569228446323418E-3</v>
      </c>
      <c r="PO27" s="68"/>
      <c r="PP27" s="51">
        <v>23</v>
      </c>
      <c r="PQ27" s="75">
        <v>9.1542288557213932E-4</v>
      </c>
      <c r="PR27" s="68"/>
      <c r="PS27" s="51">
        <v>28</v>
      </c>
      <c r="PT27" s="75">
        <v>9.9371828086737405E-4</v>
      </c>
      <c r="PU27" s="68"/>
      <c r="PV27" s="51">
        <v>25</v>
      </c>
      <c r="PW27" s="75">
        <v>8.5813338825387021E-4</v>
      </c>
      <c r="PX27" s="68"/>
      <c r="PY27" s="51">
        <v>7</v>
      </c>
      <c r="PZ27" s="75">
        <v>2.3909553574478259E-4</v>
      </c>
      <c r="QA27" s="68"/>
      <c r="QB27" s="51">
        <v>31</v>
      </c>
      <c r="QC27" s="75">
        <v>9.8503384067872017E-4</v>
      </c>
      <c r="QD27" s="68"/>
      <c r="QE27" s="51">
        <v>23</v>
      </c>
      <c r="QF27" s="75">
        <v>7.7721082688473621E-4</v>
      </c>
      <c r="QG27" s="68"/>
      <c r="QH27" s="51">
        <v>36</v>
      </c>
      <c r="QI27" s="75">
        <v>1.4693277825394882E-3</v>
      </c>
      <c r="QJ27" s="68"/>
      <c r="QK27" s="51">
        <v>81</v>
      </c>
      <c r="QL27" s="75">
        <v>2.7662044942285361E-3</v>
      </c>
      <c r="QM27" s="68"/>
      <c r="QN27" s="51">
        <v>34</v>
      </c>
      <c r="QO27" s="75">
        <v>1.125194426978191E-3</v>
      </c>
      <c r="QP27" s="68"/>
      <c r="QQ27" s="51">
        <v>41</v>
      </c>
      <c r="QR27" s="75">
        <v>1.2937427029756081E-3</v>
      </c>
      <c r="QS27" s="68"/>
      <c r="QT27" s="51">
        <v>73</v>
      </c>
      <c r="QU27" s="75">
        <v>2.4121067935500926E-3</v>
      </c>
      <c r="QV27" s="68"/>
      <c r="QW27" s="51">
        <v>57</v>
      </c>
      <c r="QX27" s="75">
        <v>1.6880886098442219E-3</v>
      </c>
      <c r="QY27" s="68"/>
      <c r="QZ27" s="51">
        <v>75</v>
      </c>
      <c r="RA27" s="75">
        <v>2.4368055104295274E-3</v>
      </c>
      <c r="RB27" s="68"/>
      <c r="RC27" s="51">
        <v>36</v>
      </c>
      <c r="RD27" s="75">
        <v>1.2608132245298218E-3</v>
      </c>
      <c r="RE27" s="68"/>
      <c r="RF27" s="51">
        <v>53</v>
      </c>
      <c r="RG27" s="75">
        <v>1.7533992787904854E-3</v>
      </c>
      <c r="RH27" s="68"/>
      <c r="RI27" s="51">
        <v>54</v>
      </c>
      <c r="RJ27" s="75">
        <v>2.0808446687988901E-3</v>
      </c>
      <c r="RK27" s="68"/>
      <c r="RL27" s="51">
        <v>30</v>
      </c>
      <c r="RM27" s="75">
        <v>1.0711225364181663E-3</v>
      </c>
      <c r="RN27" s="68"/>
      <c r="RO27" s="51">
        <v>57</v>
      </c>
      <c r="RP27" s="75">
        <v>1.9089082384460816E-3</v>
      </c>
      <c r="RQ27" s="68"/>
      <c r="RR27" s="51">
        <v>34</v>
      </c>
      <c r="RS27" s="75">
        <v>1.2292118582791034E-3</v>
      </c>
      <c r="RT27" s="68"/>
      <c r="RU27" s="51">
        <v>23</v>
      </c>
      <c r="RV27" s="75">
        <v>8.9935090326112457E-4</v>
      </c>
      <c r="RW27" s="68"/>
      <c r="RX27" s="51">
        <v>59</v>
      </c>
      <c r="RY27" s="75">
        <v>2.1946955324926532E-3</v>
      </c>
      <c r="RZ27" s="68"/>
      <c r="SA27" s="51">
        <v>76</v>
      </c>
      <c r="SB27" s="75">
        <v>2.7603239748665237E-3</v>
      </c>
      <c r="SC27" s="68"/>
      <c r="SD27" s="51">
        <v>24</v>
      </c>
      <c r="SE27" s="75">
        <v>8.0085424452749595E-4</v>
      </c>
      <c r="SF27" s="68"/>
      <c r="SG27" s="51">
        <v>48</v>
      </c>
      <c r="SH27" s="75">
        <v>1.594048884165781E-3</v>
      </c>
      <c r="SI27" s="68"/>
      <c r="SJ27" s="51">
        <v>40</v>
      </c>
      <c r="SK27" s="75">
        <v>1.3979659595288855E-3</v>
      </c>
      <c r="SL27" s="68"/>
      <c r="SM27" s="51">
        <v>53</v>
      </c>
      <c r="SN27" s="75">
        <v>1.9937554075913177E-3</v>
      </c>
      <c r="SO27" s="68"/>
      <c r="SP27" s="51">
        <v>27</v>
      </c>
      <c r="SQ27" s="75">
        <v>1.0194064788945102E-3</v>
      </c>
      <c r="SR27" s="68"/>
      <c r="SS27" s="51">
        <v>41</v>
      </c>
      <c r="ST27" s="75">
        <v>1.61182529386327E-3</v>
      </c>
      <c r="SU27" s="68"/>
      <c r="SV27" s="51">
        <v>39</v>
      </c>
      <c r="SW27" s="75">
        <v>1.3951491736424126E-3</v>
      </c>
      <c r="SX27" s="68"/>
      <c r="SY27" s="51">
        <v>38</v>
      </c>
      <c r="SZ27" s="75">
        <v>1.3248727424865769E-3</v>
      </c>
      <c r="TA27" s="68"/>
      <c r="TB27" s="51">
        <v>38</v>
      </c>
      <c r="TC27" s="75">
        <v>1.3364282197369346E-3</v>
      </c>
      <c r="TD27" s="68"/>
      <c r="TE27" s="51">
        <v>37</v>
      </c>
      <c r="TF27" s="75">
        <v>1.4870187283980388E-3</v>
      </c>
      <c r="TG27" s="68"/>
      <c r="TH27" s="51">
        <v>42</v>
      </c>
      <c r="TI27" s="75">
        <v>1.6444148623781371E-3</v>
      </c>
      <c r="TJ27" s="68"/>
      <c r="TK27" s="51">
        <v>27</v>
      </c>
      <c r="TL27" s="75">
        <v>1.0753544686952366E-3</v>
      </c>
      <c r="TM27" s="68"/>
      <c r="TN27" s="51">
        <v>30</v>
      </c>
      <c r="TO27" s="75">
        <v>1.1915637288000952E-3</v>
      </c>
      <c r="TP27" s="68"/>
      <c r="TQ27" s="51">
        <v>27</v>
      </c>
      <c r="TR27" s="75">
        <v>9.4178380829467367E-4</v>
      </c>
      <c r="TS27" s="68"/>
      <c r="TT27" s="51">
        <v>21</v>
      </c>
      <c r="TU27" s="75">
        <v>6.9619413870839408E-4</v>
      </c>
      <c r="TV27" s="68"/>
      <c r="TW27" s="51">
        <v>41</v>
      </c>
      <c r="TX27" s="75">
        <v>1.3985059862878194E-3</v>
      </c>
      <c r="TY27" s="68"/>
      <c r="TZ27" s="51">
        <v>54</v>
      </c>
      <c r="UA27" s="75">
        <v>1.9436345966958211E-3</v>
      </c>
      <c r="UB27" s="68"/>
      <c r="UC27" s="51">
        <v>25</v>
      </c>
      <c r="UD27" s="75">
        <v>1.0465067604336724E-3</v>
      </c>
      <c r="UE27" s="68"/>
      <c r="UF27" s="51">
        <v>40</v>
      </c>
      <c r="UG27" s="75">
        <v>1.5808402165751096E-3</v>
      </c>
      <c r="UH27" s="68"/>
      <c r="UI27" s="51">
        <v>41</v>
      </c>
      <c r="UJ27" s="75">
        <v>1.5600624024960999E-3</v>
      </c>
      <c r="UK27" s="68"/>
      <c r="UL27" s="51">
        <v>61</v>
      </c>
      <c r="UM27" s="75">
        <v>2.2777342145550951E-3</v>
      </c>
      <c r="UN27" s="68"/>
      <c r="UO27" s="51">
        <v>103</v>
      </c>
      <c r="UP27" s="75">
        <v>4.6788407377123652E-3</v>
      </c>
      <c r="UQ27" s="68"/>
      <c r="UR27" s="51">
        <v>160</v>
      </c>
      <c r="US27" s="75">
        <v>6.3545017673458043E-3</v>
      </c>
      <c r="UT27" s="68"/>
      <c r="UU27" s="51">
        <v>170</v>
      </c>
      <c r="UV27" s="75">
        <v>6.65179794185546E-3</v>
      </c>
      <c r="UW27" s="68"/>
      <c r="UX27" s="51">
        <v>56</v>
      </c>
      <c r="UY27" s="75">
        <v>2.142228682911901E-3</v>
      </c>
      <c r="UZ27" s="68"/>
      <c r="VA27" s="51">
        <v>54</v>
      </c>
      <c r="VB27" s="75">
        <v>2.0505031327131195E-3</v>
      </c>
      <c r="VC27" s="68"/>
      <c r="VD27" s="51">
        <v>49</v>
      </c>
      <c r="VE27" s="75">
        <v>1.8387181507748883E-3</v>
      </c>
      <c r="VF27" s="68"/>
      <c r="VG27" s="51">
        <v>40</v>
      </c>
      <c r="VH27" s="75">
        <v>1.4951035359198625E-3</v>
      </c>
      <c r="VI27" s="68"/>
      <c r="VJ27" s="51">
        <v>55</v>
      </c>
      <c r="VK27" s="75">
        <v>2.1116486216693543E-3</v>
      </c>
      <c r="VL27" s="68"/>
      <c r="VM27" s="51">
        <v>36</v>
      </c>
      <c r="VN27" s="75">
        <v>1.2714558169103624E-3</v>
      </c>
      <c r="VO27" s="68"/>
      <c r="VP27" s="51">
        <v>64</v>
      </c>
      <c r="VQ27" s="75">
        <v>2.3400365630712981E-3</v>
      </c>
      <c r="VR27" s="68"/>
      <c r="VS27" s="51">
        <v>72</v>
      </c>
      <c r="VT27" s="75">
        <v>2.71023112248739E-3</v>
      </c>
      <c r="VU27" s="68"/>
      <c r="VV27" s="51">
        <v>53</v>
      </c>
      <c r="VW27" s="75">
        <v>1.966969753200965E-3</v>
      </c>
      <c r="VX27" s="68"/>
      <c r="VY27" s="51">
        <v>55</v>
      </c>
      <c r="VZ27" s="75">
        <v>2.0556136941246822E-3</v>
      </c>
      <c r="WA27" s="68"/>
      <c r="WB27" s="51">
        <v>63</v>
      </c>
      <c r="WC27" s="75">
        <v>2.5249488998436934E-3</v>
      </c>
      <c r="WD27" s="68"/>
      <c r="WE27" s="51">
        <v>40</v>
      </c>
      <c r="WF27" s="75">
        <v>1.4045436988658309E-3</v>
      </c>
      <c r="WG27" s="68"/>
      <c r="WH27" s="51">
        <v>73</v>
      </c>
      <c r="WI27" s="75">
        <v>2.7460126391814625E-3</v>
      </c>
      <c r="WJ27" s="68"/>
      <c r="WK27" s="51">
        <v>74</v>
      </c>
      <c r="WL27" s="75">
        <v>2.7222896663355776E-3</v>
      </c>
      <c r="WM27" s="68"/>
      <c r="WN27" s="51">
        <v>63</v>
      </c>
      <c r="WO27" s="75">
        <v>2.3322104172065301E-3</v>
      </c>
      <c r="WP27" s="68"/>
      <c r="WQ27" s="51">
        <v>58</v>
      </c>
      <c r="WR27" s="75">
        <v>2.2840040954556196E-3</v>
      </c>
      <c r="WS27" s="68"/>
      <c r="WT27" s="51">
        <v>64</v>
      </c>
      <c r="WU27" s="75">
        <v>2.7285129604365621E-3</v>
      </c>
      <c r="WV27" s="68"/>
      <c r="WW27" s="51">
        <v>81</v>
      </c>
      <c r="WX27" s="75">
        <v>3.4386143657666839E-3</v>
      </c>
      <c r="WY27" s="68"/>
      <c r="WZ27" s="51">
        <v>65</v>
      </c>
      <c r="XA27" s="75">
        <v>2.678645017720267E-3</v>
      </c>
      <c r="XB27" s="68"/>
      <c r="XC27" s="51">
        <v>20</v>
      </c>
      <c r="XD27" s="75">
        <v>7.3217162102796895E-4</v>
      </c>
      <c r="XE27" s="68"/>
      <c r="XF27" s="51">
        <v>34</v>
      </c>
      <c r="XG27" s="75">
        <v>1.2147629425845869E-3</v>
      </c>
      <c r="XH27" s="68"/>
      <c r="XI27" s="51">
        <v>45</v>
      </c>
      <c r="XJ27" s="75">
        <v>1.5578480925015578E-3</v>
      </c>
      <c r="XK27" s="68"/>
      <c r="XL27" s="51">
        <v>82</v>
      </c>
      <c r="XM27" s="75">
        <v>3.0677141788252901E-3</v>
      </c>
      <c r="XN27" s="68"/>
      <c r="XO27" s="51">
        <v>97</v>
      </c>
      <c r="XP27" s="75">
        <v>3.4191046880507579E-3</v>
      </c>
      <c r="XQ27" s="68"/>
      <c r="XR27" s="51">
        <v>150</v>
      </c>
      <c r="XS27" s="75">
        <v>5.4736534812436137E-3</v>
      </c>
      <c r="XT27" s="68"/>
      <c r="XU27" s="51">
        <v>174</v>
      </c>
      <c r="XV27" s="75">
        <v>5.6225159143051019E-3</v>
      </c>
      <c r="XW27" s="68"/>
      <c r="XX27" s="51">
        <v>59</v>
      </c>
      <c r="XY27" s="75">
        <v>2.5254687098707302E-3</v>
      </c>
      <c r="XZ27" s="68"/>
      <c r="YA27" s="51">
        <v>69</v>
      </c>
      <c r="YB27" s="75">
        <v>2.8027133514765021E-3</v>
      </c>
      <c r="YC27" s="68"/>
      <c r="YD27" s="51">
        <v>54</v>
      </c>
      <c r="YE27" s="75">
        <v>2.2960159870742802E-3</v>
      </c>
      <c r="YF27" s="68"/>
      <c r="YG27" s="51">
        <v>185</v>
      </c>
      <c r="YH27" s="75">
        <v>7.8492935635792772E-3</v>
      </c>
      <c r="YI27" s="68"/>
      <c r="YJ27" s="51">
        <v>98</v>
      </c>
      <c r="YK27" s="75">
        <v>4.4705989690251354E-3</v>
      </c>
      <c r="YL27" s="68"/>
      <c r="YM27" s="51">
        <v>77</v>
      </c>
      <c r="YN27" s="75">
        <v>3.2969385570541642E-3</v>
      </c>
      <c r="YO27" s="68"/>
      <c r="YP27" s="51">
        <v>64</v>
      </c>
      <c r="YQ27" s="75">
        <v>2.7393742242006591E-3</v>
      </c>
      <c r="YR27" s="68"/>
      <c r="YS27" s="51">
        <v>69</v>
      </c>
      <c r="YT27" s="75">
        <v>2.7802401482794744E-3</v>
      </c>
      <c r="YU27" s="68"/>
      <c r="YV27" s="51">
        <v>101</v>
      </c>
      <c r="YW27" s="75">
        <v>4.176314918954681E-3</v>
      </c>
      <c r="YX27" s="68"/>
      <c r="YY27" s="51">
        <v>118</v>
      </c>
      <c r="YZ27" s="75">
        <v>5.0580822152685497E-3</v>
      </c>
      <c r="ZA27" s="68"/>
      <c r="ZB27" s="51">
        <v>132</v>
      </c>
      <c r="ZC27" s="75">
        <v>5.4338876996542071E-3</v>
      </c>
      <c r="ZD27" s="68"/>
      <c r="ZE27" s="51">
        <v>127</v>
      </c>
      <c r="ZF27" s="75">
        <v>5.9094504676376154E-3</v>
      </c>
      <c r="ZG27" s="68"/>
      <c r="ZH27" s="51">
        <v>169</v>
      </c>
      <c r="ZI27" s="75">
        <v>7.1649637512188917E-3</v>
      </c>
      <c r="ZJ27" s="68"/>
      <c r="ZK27" s="51">
        <v>119</v>
      </c>
      <c r="ZL27" s="75">
        <v>5.4876642840673276E-3</v>
      </c>
      <c r="ZM27" s="68"/>
      <c r="ZN27" s="51">
        <v>127</v>
      </c>
      <c r="ZO27" s="75">
        <v>5.4909421073111682E-3</v>
      </c>
      <c r="ZP27" s="68"/>
      <c r="ZQ27" s="51">
        <v>108</v>
      </c>
      <c r="ZR27" s="75">
        <v>4.8212133386902369E-3</v>
      </c>
      <c r="ZS27" s="68"/>
      <c r="ZT27" s="51">
        <v>350</v>
      </c>
      <c r="ZU27" s="75">
        <v>1.4663370899493067E-2</v>
      </c>
      <c r="ZV27" s="68"/>
      <c r="ZW27" s="51">
        <v>92</v>
      </c>
      <c r="ZX27" s="75">
        <v>3.9301123499508733E-3</v>
      </c>
      <c r="ZY27" s="68"/>
      <c r="ZZ27" s="51">
        <v>51</v>
      </c>
      <c r="AAA27" s="75">
        <v>2.1248229314223817E-3</v>
      </c>
      <c r="AAB27" s="68"/>
      <c r="AAC27" s="51">
        <v>75</v>
      </c>
      <c r="AAD27" s="75">
        <v>3.3155032933999381E-3</v>
      </c>
      <c r="AAE27" s="68"/>
      <c r="AAF27" s="51">
        <v>58</v>
      </c>
      <c r="AAG27" s="75">
        <v>2.4648336237303981E-3</v>
      </c>
      <c r="AAH27" s="68"/>
      <c r="AAI27" s="51">
        <v>72</v>
      </c>
      <c r="AAJ27" s="75">
        <v>3.0396419977202684E-3</v>
      </c>
      <c r="AAK27" s="68"/>
      <c r="AAL27" s="51">
        <v>80</v>
      </c>
      <c r="AAM27" s="75">
        <v>3.1979533098816758E-3</v>
      </c>
      <c r="AAN27" s="68"/>
      <c r="AAO27" s="51">
        <v>72</v>
      </c>
      <c r="AAP27" s="75">
        <v>3.2271077047196449E-3</v>
      </c>
      <c r="AAQ27" s="68"/>
      <c r="AAR27" s="51">
        <v>64</v>
      </c>
      <c r="AAS27" s="75">
        <v>2.606712284131639E-3</v>
      </c>
      <c r="AAT27" s="68"/>
      <c r="AAU27" s="51">
        <v>70</v>
      </c>
      <c r="AAV27" s="75">
        <v>2.8127134648611727E-3</v>
      </c>
      <c r="AAW27" s="68"/>
      <c r="AAX27" s="51">
        <v>66</v>
      </c>
      <c r="AAY27" s="75">
        <v>2.772293863149494E-3</v>
      </c>
      <c r="AAZ27" s="68"/>
      <c r="ABA27" s="51">
        <v>66</v>
      </c>
      <c r="ABB27" s="75">
        <v>2.7405223601710748E-3</v>
      </c>
      <c r="ABC27" s="68"/>
      <c r="ABD27" s="51">
        <v>55</v>
      </c>
      <c r="ABE27" s="75">
        <v>2.1617797342976183E-3</v>
      </c>
      <c r="ABF27" s="68"/>
      <c r="ABG27" s="51">
        <v>85</v>
      </c>
      <c r="ABH27" s="75">
        <v>3.5807565928047858E-3</v>
      </c>
      <c r="ABI27" s="68"/>
      <c r="ABJ27" s="51">
        <v>77</v>
      </c>
      <c r="ABK27" s="75">
        <v>3.2624353868316246E-3</v>
      </c>
      <c r="ABL27" s="68"/>
      <c r="ABM27" s="51">
        <v>72</v>
      </c>
      <c r="ABN27" s="75">
        <v>2.917933130699088E-3</v>
      </c>
      <c r="ABO27" s="68"/>
      <c r="ABP27" s="51">
        <v>60</v>
      </c>
      <c r="ABQ27" s="75">
        <v>2.5499362515937103E-3</v>
      </c>
      <c r="ABR27" s="68"/>
      <c r="ABS27" s="51">
        <v>53</v>
      </c>
      <c r="ABT27" s="75">
        <v>2.4334251606978881E-3</v>
      </c>
      <c r="ABU27" s="68"/>
      <c r="ABV27" s="51">
        <v>66</v>
      </c>
      <c r="ABW27" s="75">
        <v>3.2786885245901639E-3</v>
      </c>
      <c r="ABX27" s="68"/>
      <c r="ABY27" s="51">
        <v>33</v>
      </c>
      <c r="ABZ27" s="75">
        <v>1.9675649892678271E-3</v>
      </c>
      <c r="ACA27" s="68"/>
      <c r="ACB27" s="51">
        <v>28</v>
      </c>
      <c r="ACC27" s="75">
        <v>1.1710581346716855E-3</v>
      </c>
      <c r="ACD27" s="68"/>
      <c r="ACE27" s="51">
        <v>61</v>
      </c>
      <c r="ACF27" s="75">
        <v>2.9206166810303554E-3</v>
      </c>
      <c r="ACG27" s="68"/>
      <c r="ACH27" s="51">
        <v>91</v>
      </c>
      <c r="ACI27" s="75">
        <v>4.0750526174376427E-3</v>
      </c>
      <c r="ACJ27" s="68"/>
      <c r="ACK27" s="51">
        <v>83</v>
      </c>
      <c r="ACL27" s="75">
        <v>2.9360783897555628E-3</v>
      </c>
      <c r="ACM27" s="68"/>
      <c r="ACN27" s="51">
        <v>62</v>
      </c>
      <c r="ACO27" s="75">
        <v>2.599907745209041E-3</v>
      </c>
      <c r="ACP27" s="68"/>
      <c r="ACQ27" s="51">
        <v>90</v>
      </c>
      <c r="ACR27" s="75">
        <v>3.7110341415141019E-3</v>
      </c>
      <c r="ACS27" s="68"/>
      <c r="ACT27" s="51">
        <v>75</v>
      </c>
      <c r="ACU27" s="75">
        <v>3.3824922202678933E-3</v>
      </c>
      <c r="ACV27" s="68"/>
      <c r="ACW27" s="51">
        <v>43</v>
      </c>
      <c r="ACX27" s="75">
        <v>1.7384273296947644E-3</v>
      </c>
      <c r="ACY27" s="68"/>
      <c r="ACZ27" s="51">
        <v>58</v>
      </c>
      <c r="ADA27" s="75">
        <v>2.1120862313826882E-3</v>
      </c>
      <c r="ADB27" s="68"/>
      <c r="ADC27" s="51">
        <v>94</v>
      </c>
      <c r="ADD27" s="75">
        <v>3.7953728751968347E-3</v>
      </c>
      <c r="ADE27" s="68"/>
      <c r="ADF27" s="51">
        <v>86</v>
      </c>
      <c r="ADG27" s="75">
        <v>4.0405938733320806E-3</v>
      </c>
      <c r="ADH27" s="68"/>
      <c r="ADI27" s="51">
        <v>67</v>
      </c>
      <c r="ADJ27" s="75">
        <v>2.7457891070038114E-3</v>
      </c>
      <c r="ADK27" s="68"/>
      <c r="ADL27" s="51">
        <v>110</v>
      </c>
      <c r="ADM27" s="75">
        <v>4.630799023322388E-3</v>
      </c>
      <c r="ADN27" s="68"/>
      <c r="ADO27" s="51">
        <v>13</v>
      </c>
      <c r="ADP27" s="75">
        <v>4.6529940226922939E-4</v>
      </c>
      <c r="ADQ27" s="68"/>
      <c r="ADR27" s="51">
        <v>13</v>
      </c>
      <c r="ADS27" s="75">
        <v>4.2579673119124822E-4</v>
      </c>
      <c r="ADT27" s="68"/>
      <c r="ADU27" s="51">
        <v>11</v>
      </c>
      <c r="ADV27" s="75">
        <v>3.5780502878704094E-4</v>
      </c>
      <c r="ADW27" s="68"/>
      <c r="ADX27" s="51">
        <v>14</v>
      </c>
      <c r="ADY27" s="75">
        <v>4.7112666576928252E-4</v>
      </c>
      <c r="ADZ27" s="68"/>
      <c r="AEA27" s="51">
        <v>43</v>
      </c>
      <c r="AEB27" s="75">
        <v>1.4485430352029645E-3</v>
      </c>
      <c r="AEC27" s="68"/>
      <c r="AED27" s="51">
        <v>20</v>
      </c>
      <c r="AEE27" s="75">
        <v>7.5114549688274615E-4</v>
      </c>
      <c r="AEF27" s="68"/>
      <c r="AEG27" s="51">
        <v>7</v>
      </c>
      <c r="AEH27" s="75">
        <v>2.4289531212047608E-4</v>
      </c>
      <c r="AEI27" s="68"/>
      <c r="AEJ27" s="51">
        <v>27</v>
      </c>
      <c r="AEK27" s="75">
        <v>9.6359743040685226E-4</v>
      </c>
      <c r="AEL27" s="68"/>
      <c r="AEM27" s="51">
        <v>28</v>
      </c>
      <c r="AEN27" s="75">
        <v>1.3131976362442547E-3</v>
      </c>
      <c r="AEO27" s="68"/>
      <c r="AEP27" s="51">
        <v>49</v>
      </c>
      <c r="AEQ27" s="75">
        <v>1.9099590723055935E-3</v>
      </c>
      <c r="AER27" s="68"/>
      <c r="AES27" s="51">
        <v>42</v>
      </c>
      <c r="AET27" s="75">
        <v>1.7713297625574628E-3</v>
      </c>
      <c r="AEU27" s="68"/>
      <c r="AEV27" s="51">
        <v>15</v>
      </c>
      <c r="AEW27" s="75">
        <v>4.8630248014264871E-4</v>
      </c>
      <c r="AEX27" s="68"/>
      <c r="AEY27" s="51">
        <v>8</v>
      </c>
      <c r="AEZ27" s="75">
        <v>2.5490695895997962E-4</v>
      </c>
      <c r="AFA27" s="68"/>
      <c r="AFB27" s="51">
        <v>8</v>
      </c>
      <c r="AFC27" s="75">
        <v>2.1684918139434025E-4</v>
      </c>
      <c r="AFD27" s="68"/>
      <c r="AFE27" s="51">
        <v>51</v>
      </c>
      <c r="AFF27" s="75">
        <v>1.6140262041901387E-3</v>
      </c>
      <c r="AFG27" s="68"/>
      <c r="AFH27" s="51">
        <v>12</v>
      </c>
      <c r="AFI27" s="75">
        <v>4.1704316396747065E-4</v>
      </c>
      <c r="AFJ27" s="68"/>
      <c r="AFK27" s="51">
        <v>13</v>
      </c>
      <c r="AFL27" s="75">
        <v>4.2265426880811494E-4</v>
      </c>
      <c r="AFM27" s="68"/>
      <c r="AFN27" s="51">
        <v>39</v>
      </c>
      <c r="AFO27" s="75">
        <v>1.6037503084135208E-3</v>
      </c>
      <c r="AFP27" s="68"/>
      <c r="AFQ27" s="51">
        <v>20</v>
      </c>
      <c r="AFR27" s="75">
        <v>8.5999312005503956E-4</v>
      </c>
      <c r="AFS27" s="68"/>
      <c r="AFT27" s="51">
        <v>36</v>
      </c>
      <c r="AFU27" s="75">
        <v>1.6784781797836627E-3</v>
      </c>
      <c r="AFV27" s="68"/>
      <c r="AFW27" s="51">
        <v>26</v>
      </c>
      <c r="AFX27" s="75">
        <v>8.8342224185382757E-4</v>
      </c>
      <c r="AFY27" s="68"/>
      <c r="AFZ27" s="51">
        <v>9</v>
      </c>
      <c r="AGA27" s="75">
        <v>2.6597316626278151E-4</v>
      </c>
      <c r="AGB27" s="68"/>
      <c r="AGC27" s="51">
        <v>22</v>
      </c>
      <c r="AGD27" s="75">
        <v>9.0564794994236781E-4</v>
      </c>
      <c r="AGE27" s="68"/>
      <c r="AGF27" s="51">
        <v>12</v>
      </c>
      <c r="AGG27" s="75">
        <v>4.3174785925019786E-4</v>
      </c>
      <c r="AGH27" s="68"/>
      <c r="AGI27" s="51">
        <v>24</v>
      </c>
      <c r="AGJ27" s="75">
        <v>8.8264499282850943E-4</v>
      </c>
      <c r="AGK27" s="68"/>
      <c r="AGL27" s="51">
        <v>19</v>
      </c>
      <c r="AGM27" s="75">
        <v>7.0048665388585752E-4</v>
      </c>
      <c r="AGN27" s="68"/>
      <c r="AGO27" s="51">
        <v>21</v>
      </c>
      <c r="AGP27" s="75">
        <v>7.886139171579857E-4</v>
      </c>
      <c r="AGQ27" s="68"/>
      <c r="AGR27" s="51">
        <v>17</v>
      </c>
      <c r="AGS27" s="75">
        <v>6.241738875018358E-4</v>
      </c>
      <c r="AGT27" s="68"/>
      <c r="AGU27" s="51">
        <v>22</v>
      </c>
      <c r="AGV27" s="75">
        <v>8.0521191713637359E-4</v>
      </c>
      <c r="AGW27" s="68"/>
      <c r="AGX27" s="51">
        <v>27</v>
      </c>
      <c r="AGY27" s="75">
        <v>1.1520245765242992E-3</v>
      </c>
      <c r="AGZ27" s="68"/>
      <c r="AHA27" s="51">
        <v>19</v>
      </c>
      <c r="AHB27" s="75">
        <v>8.1447187928669412E-4</v>
      </c>
      <c r="AHC27" s="68"/>
      <c r="AHD27" s="51">
        <v>19</v>
      </c>
      <c r="AHE27" s="75">
        <v>7.5492689129052766E-4</v>
      </c>
      <c r="AHF27" s="68"/>
      <c r="AHG27" s="51">
        <v>26</v>
      </c>
      <c r="AHH27" s="75">
        <v>1.2417613907727578E-3</v>
      </c>
      <c r="AHI27" s="68"/>
      <c r="AHJ27" s="51">
        <v>18</v>
      </c>
      <c r="AHK27" s="75">
        <v>6.8904796539447999E-4</v>
      </c>
      <c r="AHL27" s="68"/>
      <c r="AHM27" s="51">
        <v>7</v>
      </c>
      <c r="AHN27" s="75">
        <v>2.8211018417764879E-4</v>
      </c>
      <c r="AHO27" s="68"/>
      <c r="AHP27" s="51">
        <v>23</v>
      </c>
      <c r="AHQ27" s="75">
        <v>9.2779346510689798E-4</v>
      </c>
      <c r="AHR27" s="68"/>
      <c r="AHS27" s="84">
        <f t="shared" si="0"/>
        <v>0</v>
      </c>
      <c r="AHT27" s="41">
        <v>18762</v>
      </c>
      <c r="AHU27" s="29">
        <v>19050</v>
      </c>
      <c r="AHV27" s="78">
        <f t="shared" si="1"/>
        <v>37812</v>
      </c>
      <c r="AHW27" s="80"/>
      <c r="AHX27" s="2" t="str">
        <f t="shared" si="2"/>
        <v/>
      </c>
      <c r="AHY27" s="2"/>
      <c r="AHZ27" s="81" t="str">
        <f t="shared" si="3"/>
        <v/>
      </c>
      <c r="AIA27" s="2" t="str">
        <f t="shared" si="4"/>
        <v/>
      </c>
      <c r="AIB27" s="81" t="str">
        <f t="shared" si="5"/>
        <v/>
      </c>
      <c r="AIC27" s="2" t="str">
        <f t="shared" si="6"/>
        <v/>
      </c>
      <c r="AID27" s="2" t="str">
        <f t="shared" si="7"/>
        <v/>
      </c>
      <c r="AIE27" s="35" t="str">
        <f t="shared" si="8"/>
        <v/>
      </c>
    </row>
    <row r="28" spans="1:916" ht="15" customHeight="1" x14ac:dyDescent="0.2">
      <c r="A28" s="3" t="s">
        <v>384</v>
      </c>
      <c r="B28" s="53" t="s">
        <v>442</v>
      </c>
      <c r="C28" s="51">
        <v>68</v>
      </c>
      <c r="D28" s="75">
        <v>2.4729970542240972E-3</v>
      </c>
      <c r="E28" s="68"/>
      <c r="F28" s="51">
        <v>257</v>
      </c>
      <c r="G28" s="75">
        <v>8.6235823099120867E-3</v>
      </c>
      <c r="H28" s="68"/>
      <c r="I28" s="51">
        <v>359</v>
      </c>
      <c r="J28" s="75">
        <v>1.1257094478065912E-2</v>
      </c>
      <c r="K28" s="68"/>
      <c r="L28" s="51">
        <v>196</v>
      </c>
      <c r="M28" s="75">
        <v>6.557157672878124E-3</v>
      </c>
      <c r="N28" s="68"/>
      <c r="O28" s="51">
        <v>176</v>
      </c>
      <c r="P28" s="75">
        <v>6.2754046922912357E-3</v>
      </c>
      <c r="Q28" s="68"/>
      <c r="R28" s="51">
        <v>178</v>
      </c>
      <c r="S28" s="75">
        <v>6.6045786798263513E-3</v>
      </c>
      <c r="T28" s="68"/>
      <c r="U28" s="51">
        <v>216</v>
      </c>
      <c r="V28" s="75">
        <v>8.2609859639729225E-3</v>
      </c>
      <c r="W28" s="68"/>
      <c r="X28" s="51">
        <v>84</v>
      </c>
      <c r="Y28" s="75">
        <v>3.3898305084745762E-3</v>
      </c>
      <c r="Z28" s="68"/>
      <c r="AA28" s="51">
        <v>202</v>
      </c>
      <c r="AB28" s="75">
        <v>7.7989266823674762E-3</v>
      </c>
      <c r="AC28" s="68"/>
      <c r="AD28" s="51">
        <v>109</v>
      </c>
      <c r="AE28" s="75">
        <v>4.3339960238568589E-3</v>
      </c>
      <c r="AF28" s="68"/>
      <c r="AG28" s="51">
        <v>157</v>
      </c>
      <c r="AH28" s="75">
        <v>6.1616954474097334E-3</v>
      </c>
      <c r="AI28" s="68"/>
      <c r="AJ28" s="51">
        <v>129</v>
      </c>
      <c r="AK28" s="75">
        <v>4.6893743865643973E-3</v>
      </c>
      <c r="AL28" s="68"/>
      <c r="AM28" s="51">
        <v>156</v>
      </c>
      <c r="AN28" s="75">
        <v>5.6836812766422563E-3</v>
      </c>
      <c r="AO28" s="68"/>
      <c r="AP28" s="51">
        <v>213</v>
      </c>
      <c r="AQ28" s="75">
        <v>7.969767267829081E-3</v>
      </c>
      <c r="AR28" s="68"/>
      <c r="AS28" s="51">
        <v>109</v>
      </c>
      <c r="AT28" s="75">
        <v>4.1942434969986144E-3</v>
      </c>
      <c r="AU28" s="68"/>
      <c r="AV28" s="51">
        <v>98</v>
      </c>
      <c r="AW28" s="75">
        <v>4.1638341264445952E-3</v>
      </c>
      <c r="AX28" s="68"/>
      <c r="AY28" s="51">
        <v>148</v>
      </c>
      <c r="AZ28" s="75">
        <v>6.058373244913832E-3</v>
      </c>
      <c r="BA28" s="68"/>
      <c r="BB28" s="51">
        <v>90</v>
      </c>
      <c r="BC28" s="75">
        <v>3.4640698972325931E-3</v>
      </c>
      <c r="BD28" s="68"/>
      <c r="BE28" s="51">
        <v>171</v>
      </c>
      <c r="BF28" s="75">
        <v>6.8671940885908197E-3</v>
      </c>
      <c r="BG28" s="68"/>
      <c r="BH28" s="51">
        <v>63</v>
      </c>
      <c r="BI28" s="75">
        <v>2.7122438436369897E-3</v>
      </c>
      <c r="BJ28" s="68"/>
      <c r="BK28" s="51">
        <v>110</v>
      </c>
      <c r="BL28" s="75">
        <v>5.065856129685917E-3</v>
      </c>
      <c r="BM28" s="68"/>
      <c r="BN28" s="51">
        <v>88</v>
      </c>
      <c r="BO28" s="75">
        <v>3.5884679688455733E-3</v>
      </c>
      <c r="BP28" s="68"/>
      <c r="BQ28" s="51">
        <v>82</v>
      </c>
      <c r="BR28" s="75">
        <v>3.7933108201878151E-3</v>
      </c>
      <c r="BS28" s="68"/>
      <c r="BT28" s="51">
        <v>92</v>
      </c>
      <c r="BU28" s="75">
        <v>4.4328804085959333E-3</v>
      </c>
      <c r="BV28" s="68"/>
      <c r="BW28" s="51">
        <v>116</v>
      </c>
      <c r="BX28" s="75">
        <v>5.9904978310266477E-3</v>
      </c>
      <c r="BY28" s="68"/>
      <c r="BZ28" s="51">
        <v>132</v>
      </c>
      <c r="CA28" s="75">
        <v>6.9269521410579345E-3</v>
      </c>
      <c r="CB28" s="68"/>
      <c r="CC28" s="51">
        <v>81</v>
      </c>
      <c r="CD28" s="75">
        <v>4.1884275298619371E-3</v>
      </c>
      <c r="CE28" s="68"/>
      <c r="CF28" s="51">
        <v>126</v>
      </c>
      <c r="CG28" s="75">
        <v>6.0376635200536681E-3</v>
      </c>
      <c r="CH28" s="68"/>
      <c r="CI28" s="51">
        <v>82</v>
      </c>
      <c r="CJ28" s="75">
        <v>3.6936936936936937E-3</v>
      </c>
      <c r="CK28" s="68"/>
      <c r="CL28" s="51">
        <v>190</v>
      </c>
      <c r="CM28" s="75">
        <v>8.2447385550010847E-3</v>
      </c>
      <c r="CN28" s="68"/>
      <c r="CO28" s="51">
        <v>86</v>
      </c>
      <c r="CP28" s="75">
        <v>3.6541321436158914E-3</v>
      </c>
      <c r="CQ28" s="68"/>
      <c r="CR28" s="51">
        <v>82</v>
      </c>
      <c r="CS28" s="75">
        <v>3.5277921183961454E-3</v>
      </c>
      <c r="CT28" s="68"/>
      <c r="CU28" s="51">
        <v>77</v>
      </c>
      <c r="CV28" s="75">
        <v>3.6682387689962364E-3</v>
      </c>
      <c r="CW28" s="68"/>
      <c r="CX28" s="51">
        <v>78</v>
      </c>
      <c r="CY28" s="75">
        <v>3.5999446162366731E-3</v>
      </c>
      <c r="CZ28" s="68"/>
      <c r="DA28" s="51">
        <v>70</v>
      </c>
      <c r="DB28" s="75">
        <v>3.4801630704981604E-3</v>
      </c>
      <c r="DC28" s="68"/>
      <c r="DD28" s="51">
        <v>74</v>
      </c>
      <c r="DE28" s="75">
        <v>3.4740153044458006E-3</v>
      </c>
      <c r="DF28" s="73"/>
      <c r="DG28" s="51">
        <v>107</v>
      </c>
      <c r="DH28" s="75">
        <v>4.9792917306528918E-3</v>
      </c>
      <c r="DI28" s="68"/>
      <c r="DJ28" s="51">
        <v>425</v>
      </c>
      <c r="DK28" s="75">
        <v>1.5714549824366795E-2</v>
      </c>
      <c r="DL28" s="68"/>
      <c r="DM28" s="51">
        <v>288</v>
      </c>
      <c r="DN28" s="75">
        <v>8.7877216000976418E-3</v>
      </c>
      <c r="DO28" s="68"/>
      <c r="DP28" s="51">
        <v>254</v>
      </c>
      <c r="DQ28" s="75">
        <v>9.1488671973489893E-3</v>
      </c>
      <c r="DR28" s="68"/>
      <c r="DS28" s="51">
        <v>187</v>
      </c>
      <c r="DT28" s="75">
        <v>7.0884348584208329E-3</v>
      </c>
      <c r="DU28" s="68"/>
      <c r="DV28" s="51">
        <v>113</v>
      </c>
      <c r="DW28" s="75">
        <v>4.5237999919932742E-3</v>
      </c>
      <c r="DX28" s="68"/>
      <c r="DY28" s="51">
        <v>290</v>
      </c>
      <c r="DZ28" s="75">
        <v>1.1325470592829805E-2</v>
      </c>
      <c r="EA28" s="68"/>
      <c r="EB28" s="51">
        <v>163</v>
      </c>
      <c r="EC28" s="75">
        <v>6.1250563655493766E-3</v>
      </c>
      <c r="ED28" s="68"/>
      <c r="EE28" s="51">
        <v>351</v>
      </c>
      <c r="EF28" s="75">
        <v>1.3352099817407183E-2</v>
      </c>
      <c r="EG28" s="68"/>
      <c r="EH28" s="51">
        <v>188</v>
      </c>
      <c r="EI28" s="75">
        <v>7.4939211543827476E-3</v>
      </c>
      <c r="EJ28" s="68"/>
      <c r="EK28" s="51">
        <v>109</v>
      </c>
      <c r="EL28" s="75">
        <v>4.3467857712553839E-3</v>
      </c>
      <c r="EM28" s="68"/>
      <c r="EN28" s="51">
        <v>129</v>
      </c>
      <c r="EO28" s="75">
        <v>5.2305072375623402E-3</v>
      </c>
      <c r="EP28" s="68"/>
      <c r="EQ28" s="51">
        <v>148</v>
      </c>
      <c r="ER28" s="75">
        <v>6.6522833513124775E-3</v>
      </c>
      <c r="ES28" s="68"/>
      <c r="ET28" s="51">
        <v>152</v>
      </c>
      <c r="EU28" s="75">
        <v>5.9863731243353941E-3</v>
      </c>
      <c r="EV28" s="68"/>
      <c r="EW28" s="51">
        <v>129</v>
      </c>
      <c r="EX28" s="75">
        <v>5.0104870659519922E-3</v>
      </c>
      <c r="EY28" s="68"/>
      <c r="EZ28" s="51">
        <v>177</v>
      </c>
      <c r="FA28" s="75">
        <v>7.5657191707629839E-3</v>
      </c>
      <c r="FB28" s="68"/>
      <c r="FC28" s="51">
        <v>108</v>
      </c>
      <c r="FD28" s="75">
        <v>4.5760772848608107E-3</v>
      </c>
      <c r="FE28" s="68"/>
      <c r="FF28" s="51">
        <v>179</v>
      </c>
      <c r="FG28" s="75">
        <v>6.0356745456384663E-3</v>
      </c>
      <c r="FH28" s="68"/>
      <c r="FI28" s="51">
        <v>312</v>
      </c>
      <c r="FJ28" s="75">
        <v>1.0561234852075012E-2</v>
      </c>
      <c r="FK28" s="68"/>
      <c r="FL28" s="51">
        <v>498</v>
      </c>
      <c r="FM28" s="75">
        <v>1.9516400830818671E-2</v>
      </c>
      <c r="FN28" s="68"/>
      <c r="FO28" s="51">
        <v>313</v>
      </c>
      <c r="FP28" s="75">
        <v>1.1683027882497853E-2</v>
      </c>
      <c r="FQ28" s="68"/>
      <c r="FR28" s="51">
        <v>290</v>
      </c>
      <c r="FS28" s="75">
        <v>1.0873233099621311E-2</v>
      </c>
      <c r="FT28" s="68"/>
      <c r="FU28" s="51">
        <v>220</v>
      </c>
      <c r="FV28" s="75">
        <v>8.6648286727057898E-3</v>
      </c>
      <c r="FW28" s="68"/>
      <c r="FX28" s="51">
        <v>209</v>
      </c>
      <c r="FY28" s="75">
        <v>8.1592816708959594E-3</v>
      </c>
      <c r="FZ28" s="68"/>
      <c r="GA28" s="51">
        <v>397</v>
      </c>
      <c r="GB28" s="75">
        <v>1.4224802035185783E-2</v>
      </c>
      <c r="GC28" s="68"/>
      <c r="GD28" s="51">
        <v>461</v>
      </c>
      <c r="GE28" s="75">
        <v>1.5810954487773091E-2</v>
      </c>
      <c r="GF28" s="68"/>
      <c r="GG28" s="51">
        <v>364</v>
      </c>
      <c r="GH28" s="75">
        <v>1.4313802595359811E-2</v>
      </c>
      <c r="GI28" s="68"/>
      <c r="GJ28" s="51">
        <v>148</v>
      </c>
      <c r="GK28" s="75">
        <v>5.6546823061934051E-3</v>
      </c>
      <c r="GL28" s="68"/>
      <c r="GM28" s="44">
        <v>298</v>
      </c>
      <c r="GN28" s="75">
        <v>1.1853148243904378E-2</v>
      </c>
      <c r="GO28" s="73"/>
      <c r="GP28" s="51">
        <v>567</v>
      </c>
      <c r="GQ28" s="75">
        <v>2.0514490394008468E-2</v>
      </c>
      <c r="GR28" s="68"/>
      <c r="GS28" s="51">
        <v>512</v>
      </c>
      <c r="GT28" s="75">
        <v>1.8210919438022409E-2</v>
      </c>
      <c r="GU28" s="68"/>
      <c r="GV28" s="51">
        <v>345</v>
      </c>
      <c r="GW28" s="75">
        <v>1.15496635532791E-2</v>
      </c>
      <c r="GX28" s="68"/>
      <c r="GY28" s="51">
        <v>451</v>
      </c>
      <c r="GZ28" s="75">
        <v>1.5155079135723646E-2</v>
      </c>
      <c r="HA28" s="68"/>
      <c r="HB28" s="51">
        <v>338</v>
      </c>
      <c r="HC28" s="75">
        <v>1.3632880248457225E-2</v>
      </c>
      <c r="HD28" s="68"/>
      <c r="HE28" s="51">
        <v>298</v>
      </c>
      <c r="HF28" s="75">
        <v>1.1130200941211624E-2</v>
      </c>
      <c r="HG28" s="68"/>
      <c r="HH28" s="51">
        <v>433</v>
      </c>
      <c r="HI28" s="75">
        <v>1.6192969334330592E-2</v>
      </c>
      <c r="HJ28" s="68"/>
      <c r="HK28" s="51">
        <v>929</v>
      </c>
      <c r="HL28" s="75">
        <v>3.1077509784899475E-2</v>
      </c>
      <c r="HM28" s="68"/>
      <c r="HN28" s="51">
        <v>716</v>
      </c>
      <c r="HO28" s="75">
        <v>2.3695270874011319E-2</v>
      </c>
      <c r="HP28" s="68"/>
      <c r="HQ28" s="51">
        <v>332</v>
      </c>
      <c r="HR28" s="75">
        <v>1.3884242221478755E-2</v>
      </c>
      <c r="HS28" s="68"/>
      <c r="HT28" s="51">
        <v>641</v>
      </c>
      <c r="HU28" s="75">
        <v>2.0988179823843357E-2</v>
      </c>
      <c r="HV28" s="68"/>
      <c r="HW28" s="51">
        <v>476</v>
      </c>
      <c r="HX28" s="75">
        <v>2.1371166883670811E-2</v>
      </c>
      <c r="HY28" s="68"/>
      <c r="HZ28" s="51">
        <v>399</v>
      </c>
      <c r="IA28" s="75">
        <v>1.6442759416467487E-2</v>
      </c>
      <c r="IB28" s="68"/>
      <c r="IC28" s="51">
        <v>708</v>
      </c>
      <c r="ID28" s="75">
        <v>3.0480454623729981E-2</v>
      </c>
      <c r="IE28" s="68"/>
      <c r="IF28" s="51">
        <v>1152</v>
      </c>
      <c r="IG28" s="75">
        <v>3.5479996304167052E-2</v>
      </c>
      <c r="IH28" s="68"/>
      <c r="II28" s="51">
        <v>1000</v>
      </c>
      <c r="IJ28" s="75">
        <v>3.033520400424693E-2</v>
      </c>
      <c r="IK28" s="68"/>
      <c r="IL28" s="51">
        <v>991</v>
      </c>
      <c r="IM28" s="75">
        <v>3.6342966114126449E-2</v>
      </c>
      <c r="IN28" s="68"/>
      <c r="IO28" s="51">
        <v>1501</v>
      </c>
      <c r="IP28" s="75">
        <v>5.1307468808750638E-2</v>
      </c>
      <c r="IQ28" s="68"/>
      <c r="IR28" s="51">
        <v>394</v>
      </c>
      <c r="IS28" s="75">
        <v>1.4054362559748877E-2</v>
      </c>
      <c r="IT28" s="68"/>
      <c r="IU28" s="51">
        <v>1104</v>
      </c>
      <c r="IV28" s="75">
        <v>3.8779022796726265E-2</v>
      </c>
      <c r="IW28" s="68"/>
      <c r="IX28" s="51">
        <v>656</v>
      </c>
      <c r="IY28" s="75">
        <v>2.6512549003758639E-2</v>
      </c>
      <c r="IZ28" s="68"/>
      <c r="JA28" s="51">
        <v>1690</v>
      </c>
      <c r="JB28" s="75">
        <v>5.1767444709918523E-2</v>
      </c>
      <c r="JC28" s="68"/>
      <c r="JD28" s="51">
        <v>611</v>
      </c>
      <c r="JE28" s="75">
        <v>2.355344820939825E-2</v>
      </c>
      <c r="JF28" s="68"/>
      <c r="JG28" s="51">
        <v>295</v>
      </c>
      <c r="JH28" s="75">
        <v>1.2130432994777746E-2</v>
      </c>
      <c r="JI28" s="68"/>
      <c r="JJ28" s="51">
        <v>273</v>
      </c>
      <c r="JK28" s="75">
        <v>1.0732397688406652E-2</v>
      </c>
      <c r="JL28" s="68"/>
      <c r="JM28" s="51">
        <v>204</v>
      </c>
      <c r="JN28" s="75">
        <v>7.447429906542056E-3</v>
      </c>
      <c r="JO28" s="68"/>
      <c r="JP28" s="51">
        <v>365</v>
      </c>
      <c r="JQ28" s="75">
        <v>1.1846034012722316E-2</v>
      </c>
      <c r="JR28" s="68"/>
      <c r="JS28" s="51">
        <v>252</v>
      </c>
      <c r="JT28" s="75">
        <v>8.5189817788445289E-3</v>
      </c>
      <c r="JU28" s="68"/>
      <c r="JV28" s="51">
        <v>386</v>
      </c>
      <c r="JW28" s="75">
        <v>1.4739012562526252E-2</v>
      </c>
      <c r="JX28" s="68"/>
      <c r="JY28" s="51">
        <v>401</v>
      </c>
      <c r="JZ28" s="75">
        <v>1.3420348058902276E-2</v>
      </c>
      <c r="KA28" s="68"/>
      <c r="KB28" s="51">
        <v>216</v>
      </c>
      <c r="KC28" s="75">
        <v>7.4947952810548229E-3</v>
      </c>
      <c r="KD28" s="68"/>
      <c r="KE28" s="51">
        <v>284</v>
      </c>
      <c r="KF28" s="75">
        <v>1.0203715014551073E-2</v>
      </c>
      <c r="KG28" s="68"/>
      <c r="KH28" s="51">
        <v>278</v>
      </c>
      <c r="KI28" s="75">
        <v>1.0415105649632848E-2</v>
      </c>
      <c r="KJ28" s="68"/>
      <c r="KK28" s="51">
        <v>280</v>
      </c>
      <c r="KL28" s="75">
        <v>1.0408534998698933E-2</v>
      </c>
      <c r="KM28" s="68"/>
      <c r="KN28" s="51">
        <v>326</v>
      </c>
      <c r="KO28" s="75">
        <v>1.2007808759070315E-2</v>
      </c>
      <c r="KP28" s="68"/>
      <c r="KQ28" s="51">
        <v>369</v>
      </c>
      <c r="KR28" s="75">
        <v>1.2963743676222597E-2</v>
      </c>
      <c r="KS28" s="68"/>
      <c r="KT28" s="51">
        <v>281</v>
      </c>
      <c r="KU28" s="75">
        <v>1.1020904420127858E-2</v>
      </c>
      <c r="KV28" s="68"/>
      <c r="KW28" s="51">
        <v>520</v>
      </c>
      <c r="KX28" s="75">
        <v>1.9275679282351632E-2</v>
      </c>
      <c r="KY28" s="68"/>
      <c r="KZ28" s="51">
        <v>542</v>
      </c>
      <c r="LA28" s="75">
        <v>1.6337111164697372E-2</v>
      </c>
      <c r="LB28" s="68"/>
      <c r="LC28" s="51">
        <v>418</v>
      </c>
      <c r="LD28" s="75">
        <v>1.5722560746257427E-2</v>
      </c>
      <c r="LE28" s="68"/>
      <c r="LF28" s="51">
        <v>331</v>
      </c>
      <c r="LG28" s="75">
        <v>1.3064929938819815E-2</v>
      </c>
      <c r="LH28" s="68"/>
      <c r="LI28" s="51">
        <v>502</v>
      </c>
      <c r="LJ28" s="75">
        <v>1.8271155595996361E-2</v>
      </c>
      <c r="LK28" s="68"/>
      <c r="LL28" s="51">
        <v>840</v>
      </c>
      <c r="LM28" s="75">
        <v>2.8576288484436128E-2</v>
      </c>
      <c r="LN28" s="68"/>
      <c r="LO28" s="51">
        <v>597</v>
      </c>
      <c r="LP28" s="75">
        <v>1.7512980726920709E-2</v>
      </c>
      <c r="LQ28" s="68"/>
      <c r="LR28" s="51">
        <v>280</v>
      </c>
      <c r="LS28" s="75">
        <v>1.047002954044049E-2</v>
      </c>
      <c r="LT28" s="68"/>
      <c r="LU28" s="51">
        <v>690</v>
      </c>
      <c r="LV28" s="75">
        <v>2.545655783065855E-2</v>
      </c>
      <c r="LW28" s="68"/>
      <c r="LX28" s="51">
        <v>813</v>
      </c>
      <c r="LY28" s="75">
        <v>3.0949027370665041E-2</v>
      </c>
      <c r="LZ28" s="68"/>
      <c r="MA28" s="51">
        <v>572</v>
      </c>
      <c r="MB28" s="75">
        <v>1.6952668859844106E-2</v>
      </c>
      <c r="MC28" s="68"/>
      <c r="MD28" s="51">
        <v>193</v>
      </c>
      <c r="ME28" s="75">
        <v>6.9347130897200963E-3</v>
      </c>
      <c r="MF28" s="68"/>
      <c r="MG28" s="51">
        <v>670</v>
      </c>
      <c r="MH28" s="75">
        <v>2.2583254685182689E-2</v>
      </c>
      <c r="MI28" s="68"/>
      <c r="MJ28" s="51">
        <v>385</v>
      </c>
      <c r="MK28" s="75">
        <v>1.6511558090663465E-2</v>
      </c>
      <c r="ML28" s="68"/>
      <c r="MM28" s="51">
        <v>348</v>
      </c>
      <c r="MN28" s="75">
        <v>1.3273323670760546E-2</v>
      </c>
      <c r="MO28" s="68"/>
      <c r="MP28" s="51">
        <v>376</v>
      </c>
      <c r="MQ28" s="75">
        <v>1.1412614581436289E-2</v>
      </c>
      <c r="MR28" s="68"/>
      <c r="MS28" s="51">
        <v>495</v>
      </c>
      <c r="MT28" s="75">
        <v>1.4754977942053178E-2</v>
      </c>
      <c r="MU28" s="68"/>
      <c r="MV28" s="51">
        <v>600</v>
      </c>
      <c r="MW28" s="75">
        <v>2.30361667818475E-2</v>
      </c>
      <c r="MX28" s="68"/>
      <c r="MY28" s="51">
        <v>314</v>
      </c>
      <c r="MZ28" s="75">
        <v>1.2236944660950896E-2</v>
      </c>
      <c r="NA28" s="68"/>
      <c r="NB28" s="51">
        <v>386</v>
      </c>
      <c r="NC28" s="75">
        <v>1.4824487287810124E-2</v>
      </c>
      <c r="ND28" s="68"/>
      <c r="NE28" s="51">
        <v>477</v>
      </c>
      <c r="NF28" s="75">
        <v>1.7680418102968977E-2</v>
      </c>
      <c r="NG28" s="68"/>
      <c r="NH28" s="51">
        <v>354</v>
      </c>
      <c r="NI28" s="75">
        <v>1.4086188372925868E-2</v>
      </c>
      <c r="NJ28" s="68"/>
      <c r="NK28" s="51">
        <v>99</v>
      </c>
      <c r="NL28" s="75">
        <v>3.2408013617912794E-3</v>
      </c>
      <c r="NM28" s="68"/>
      <c r="NN28" s="51">
        <v>111</v>
      </c>
      <c r="NO28" s="75">
        <v>3.9134113665209424E-3</v>
      </c>
      <c r="NP28" s="68"/>
      <c r="NQ28" s="51">
        <v>68</v>
      </c>
      <c r="NR28" s="75">
        <v>2.5269416573764402E-3</v>
      </c>
      <c r="NS28" s="68"/>
      <c r="NT28" s="51">
        <v>46</v>
      </c>
      <c r="NU28" s="75">
        <v>1.5959476806716858E-3</v>
      </c>
      <c r="NV28" s="68"/>
      <c r="NW28" s="51">
        <v>72</v>
      </c>
      <c r="NX28" s="75">
        <v>2.7614773904038659E-3</v>
      </c>
      <c r="NY28" s="68"/>
      <c r="NZ28" s="51">
        <v>73</v>
      </c>
      <c r="OA28" s="75">
        <v>2.6411954122797497E-3</v>
      </c>
      <c r="OB28" s="68"/>
      <c r="OC28" s="51">
        <v>71</v>
      </c>
      <c r="OD28" s="75">
        <v>2.4666481378543634E-3</v>
      </c>
      <c r="OE28" s="68"/>
      <c r="OF28" s="51">
        <v>91</v>
      </c>
      <c r="OG28" s="75">
        <v>3.1509695290858728E-3</v>
      </c>
      <c r="OH28" s="68"/>
      <c r="OI28" s="51">
        <v>60</v>
      </c>
      <c r="OJ28" s="75">
        <v>2.0414412575278148E-3</v>
      </c>
      <c r="OK28" s="68"/>
      <c r="OL28" s="51">
        <v>56</v>
      </c>
      <c r="OM28" s="75">
        <v>1.8694084657497664E-3</v>
      </c>
      <c r="ON28" s="68"/>
      <c r="OO28" s="51">
        <v>45</v>
      </c>
      <c r="OP28" s="75">
        <v>1.5662524798997599E-3</v>
      </c>
      <c r="OQ28" s="68"/>
      <c r="OR28" s="51">
        <v>64</v>
      </c>
      <c r="OS28" s="75">
        <v>2.2230713119594289E-3</v>
      </c>
      <c r="OT28" s="68"/>
      <c r="OU28" s="51">
        <v>95</v>
      </c>
      <c r="OV28" s="75">
        <v>3.6057236117964095E-3</v>
      </c>
      <c r="OW28" s="68"/>
      <c r="OX28" s="51">
        <v>221</v>
      </c>
      <c r="OY28" s="75">
        <v>8.3598123770615828E-3</v>
      </c>
      <c r="OZ28" s="68"/>
      <c r="PA28" s="51">
        <v>160</v>
      </c>
      <c r="PB28" s="75">
        <v>5.2911802638976159E-3</v>
      </c>
      <c r="PC28" s="68"/>
      <c r="PD28" s="51">
        <v>132</v>
      </c>
      <c r="PE28" s="75">
        <v>4.3692694713845948E-3</v>
      </c>
      <c r="PF28" s="68"/>
      <c r="PG28" s="51">
        <v>158</v>
      </c>
      <c r="PH28" s="75">
        <v>5.2248677248677251E-3</v>
      </c>
      <c r="PI28" s="68"/>
      <c r="PJ28" s="51">
        <v>37</v>
      </c>
      <c r="PK28" s="75">
        <v>1.3006643934334024E-3</v>
      </c>
      <c r="PL28" s="68"/>
      <c r="PM28" s="51">
        <v>176</v>
      </c>
      <c r="PN28" s="75">
        <v>5.3148120187226332E-3</v>
      </c>
      <c r="PO28" s="68"/>
      <c r="PP28" s="51">
        <v>256</v>
      </c>
      <c r="PQ28" s="75">
        <v>1.018905472636816E-2</v>
      </c>
      <c r="PR28" s="68"/>
      <c r="PS28" s="51">
        <v>179</v>
      </c>
      <c r="PT28" s="75">
        <v>6.3526990098307133E-3</v>
      </c>
      <c r="PU28" s="68"/>
      <c r="PV28" s="51">
        <v>154</v>
      </c>
      <c r="PW28" s="75">
        <v>5.28610167164384E-3</v>
      </c>
      <c r="PX28" s="68"/>
      <c r="PY28" s="51">
        <v>262</v>
      </c>
      <c r="PZ28" s="75">
        <v>8.9490043378761489E-3</v>
      </c>
      <c r="QA28" s="68"/>
      <c r="QB28" s="51">
        <v>43</v>
      </c>
      <c r="QC28" s="75">
        <v>1.3663372628769342E-3</v>
      </c>
      <c r="QD28" s="68"/>
      <c r="QE28" s="51">
        <v>37</v>
      </c>
      <c r="QF28" s="75">
        <v>1.250295678031967E-3</v>
      </c>
      <c r="QG28" s="68"/>
      <c r="QH28" s="51">
        <v>31</v>
      </c>
      <c r="QI28" s="75">
        <v>1.2652544794090038E-3</v>
      </c>
      <c r="QJ28" s="68"/>
      <c r="QK28" s="51">
        <v>101</v>
      </c>
      <c r="QL28" s="75">
        <v>3.449217949593607E-3</v>
      </c>
      <c r="QM28" s="68"/>
      <c r="QN28" s="51">
        <v>109</v>
      </c>
      <c r="QO28" s="75">
        <v>3.6072409570771422E-3</v>
      </c>
      <c r="QP28" s="68"/>
      <c r="QQ28" s="51">
        <v>61</v>
      </c>
      <c r="QR28" s="75">
        <v>1.9248367044271244E-3</v>
      </c>
      <c r="QS28" s="68"/>
      <c r="QT28" s="51">
        <v>80</v>
      </c>
      <c r="QU28" s="75">
        <v>2.6434047052603755E-3</v>
      </c>
      <c r="QV28" s="68"/>
      <c r="QW28" s="51">
        <v>54</v>
      </c>
      <c r="QX28" s="75">
        <v>1.5992418409050523E-3</v>
      </c>
      <c r="QY28" s="68"/>
      <c r="QZ28" s="51">
        <v>63</v>
      </c>
      <c r="RA28" s="75">
        <v>2.0469166287608032E-3</v>
      </c>
      <c r="RB28" s="68"/>
      <c r="RC28" s="51">
        <v>234</v>
      </c>
      <c r="RD28" s="75">
        <v>8.1952859594438404E-3</v>
      </c>
      <c r="RE28" s="68"/>
      <c r="RF28" s="51">
        <v>108</v>
      </c>
      <c r="RG28" s="75">
        <v>3.5729645681013664E-3</v>
      </c>
      <c r="RH28" s="68"/>
      <c r="RI28" s="51">
        <v>42</v>
      </c>
      <c r="RJ28" s="75">
        <v>1.6184347423991369E-3</v>
      </c>
      <c r="RK28" s="68"/>
      <c r="RL28" s="51">
        <v>39</v>
      </c>
      <c r="RM28" s="75">
        <v>1.3924592973436161E-3</v>
      </c>
      <c r="RN28" s="68"/>
      <c r="RO28" s="51">
        <v>40</v>
      </c>
      <c r="RP28" s="75">
        <v>1.3395847287340924E-3</v>
      </c>
      <c r="RQ28" s="68"/>
      <c r="RR28" s="51">
        <v>28</v>
      </c>
      <c r="RS28" s="75">
        <v>1.0122921185827911E-3</v>
      </c>
      <c r="RT28" s="68"/>
      <c r="RU28" s="51">
        <v>16</v>
      </c>
      <c r="RV28" s="75">
        <v>6.256354109642606E-4</v>
      </c>
      <c r="RW28" s="68"/>
      <c r="RX28" s="51">
        <v>40</v>
      </c>
      <c r="RY28" s="75">
        <v>1.4879291745712904E-3</v>
      </c>
      <c r="RZ28" s="68"/>
      <c r="SA28" s="51">
        <v>57</v>
      </c>
      <c r="SB28" s="75">
        <v>2.070242981149893E-3</v>
      </c>
      <c r="SC28" s="68"/>
      <c r="SD28" s="51">
        <v>133</v>
      </c>
      <c r="SE28" s="75">
        <v>4.4380672717565404E-3</v>
      </c>
      <c r="SF28" s="68"/>
      <c r="SG28" s="51">
        <v>58</v>
      </c>
      <c r="SH28" s="75">
        <v>1.9261424017003189E-3</v>
      </c>
      <c r="SI28" s="68"/>
      <c r="SJ28" s="51">
        <v>45</v>
      </c>
      <c r="SK28" s="75">
        <v>1.5727117044699961E-3</v>
      </c>
      <c r="SL28" s="68"/>
      <c r="SM28" s="51">
        <v>29</v>
      </c>
      <c r="SN28" s="75">
        <v>1.0909227701914757E-3</v>
      </c>
      <c r="SO28" s="68"/>
      <c r="SP28" s="51">
        <v>18</v>
      </c>
      <c r="SQ28" s="75">
        <v>6.7960431926300687E-4</v>
      </c>
      <c r="SR28" s="68"/>
      <c r="SS28" s="51">
        <v>43</v>
      </c>
      <c r="ST28" s="75">
        <v>1.6904509179541613E-3</v>
      </c>
      <c r="SU28" s="68"/>
      <c r="SV28" s="51">
        <v>51</v>
      </c>
      <c r="SW28" s="75">
        <v>1.8244258424554626E-3</v>
      </c>
      <c r="SX28" s="68"/>
      <c r="SY28" s="51">
        <v>38</v>
      </c>
      <c r="SZ28" s="75">
        <v>1.3248727424865769E-3</v>
      </c>
      <c r="TA28" s="68"/>
      <c r="TB28" s="51">
        <v>83</v>
      </c>
      <c r="TC28" s="75">
        <v>2.9190405852148834E-3</v>
      </c>
      <c r="TD28" s="68"/>
      <c r="TE28" s="51">
        <v>140</v>
      </c>
      <c r="TF28" s="75">
        <v>5.6265573506952818E-3</v>
      </c>
      <c r="TG28" s="68"/>
      <c r="TH28" s="51">
        <v>26</v>
      </c>
      <c r="TI28" s="75">
        <v>1.0179711052817038E-3</v>
      </c>
      <c r="TJ28" s="68"/>
      <c r="TK28" s="51">
        <v>14</v>
      </c>
      <c r="TL28" s="75">
        <v>5.5759120599012271E-4</v>
      </c>
      <c r="TM28" s="68"/>
      <c r="TN28" s="51">
        <v>22</v>
      </c>
      <c r="TO28" s="75">
        <v>8.7381340112006986E-4</v>
      </c>
      <c r="TP28" s="68"/>
      <c r="TQ28" s="51">
        <v>33</v>
      </c>
      <c r="TR28" s="75">
        <v>1.1510690990268234E-3</v>
      </c>
      <c r="TS28" s="68"/>
      <c r="TT28" s="51">
        <v>67</v>
      </c>
      <c r="TU28" s="75">
        <v>2.2211908234982098E-3</v>
      </c>
      <c r="TV28" s="68"/>
      <c r="TW28" s="51">
        <v>39</v>
      </c>
      <c r="TX28" s="75">
        <v>1.3302861820786575E-3</v>
      </c>
      <c r="TY28" s="68"/>
      <c r="TZ28" s="51">
        <v>29</v>
      </c>
      <c r="UA28" s="75">
        <v>1.0438037648922002E-3</v>
      </c>
      <c r="UB28" s="68"/>
      <c r="UC28" s="51">
        <v>11</v>
      </c>
      <c r="UD28" s="75">
        <v>4.6046297459081584E-4</v>
      </c>
      <c r="UE28" s="68"/>
      <c r="UF28" s="51">
        <v>29</v>
      </c>
      <c r="UG28" s="75">
        <v>1.1461091570169545E-3</v>
      </c>
      <c r="UH28" s="68"/>
      <c r="UI28" s="51">
        <v>28</v>
      </c>
      <c r="UJ28" s="75">
        <v>1.0654084699973365E-3</v>
      </c>
      <c r="UK28" s="68"/>
      <c r="UL28" s="51">
        <v>51</v>
      </c>
      <c r="UM28" s="75">
        <v>1.904335162988686E-3</v>
      </c>
      <c r="UN28" s="68"/>
      <c r="UO28" s="51">
        <v>347</v>
      </c>
      <c r="UP28" s="75">
        <v>1.5762696465885347E-2</v>
      </c>
      <c r="UQ28" s="68"/>
      <c r="UR28" s="51">
        <v>158</v>
      </c>
      <c r="US28" s="75">
        <v>6.2750704952539817E-3</v>
      </c>
      <c r="UT28" s="68"/>
      <c r="UU28" s="51">
        <v>183</v>
      </c>
      <c r="UV28" s="75">
        <v>7.1604648432914662E-3</v>
      </c>
      <c r="UW28" s="68"/>
      <c r="UX28" s="51">
        <v>86</v>
      </c>
      <c r="UY28" s="75">
        <v>3.2898511916147049E-3</v>
      </c>
      <c r="UZ28" s="68"/>
      <c r="VA28" s="51">
        <v>97</v>
      </c>
      <c r="VB28" s="75">
        <v>3.6833111828365292E-3</v>
      </c>
      <c r="VC28" s="68"/>
      <c r="VD28" s="51">
        <v>171</v>
      </c>
      <c r="VE28" s="75">
        <v>6.4167510976021616E-3</v>
      </c>
      <c r="VF28" s="68"/>
      <c r="VG28" s="51">
        <v>94</v>
      </c>
      <c r="VH28" s="75">
        <v>3.5134933094116767E-3</v>
      </c>
      <c r="VI28" s="68"/>
      <c r="VJ28" s="51">
        <v>95</v>
      </c>
      <c r="VK28" s="75">
        <v>3.6473930737925208E-3</v>
      </c>
      <c r="VL28" s="68"/>
      <c r="VM28" s="51">
        <v>142</v>
      </c>
      <c r="VN28" s="75">
        <v>5.0151868333686515E-3</v>
      </c>
      <c r="VO28" s="68"/>
      <c r="VP28" s="51">
        <v>84</v>
      </c>
      <c r="VQ28" s="75">
        <v>3.0712979890310786E-3</v>
      </c>
      <c r="VR28" s="68"/>
      <c r="VS28" s="51">
        <v>55</v>
      </c>
      <c r="VT28" s="75">
        <v>2.0703154407889783E-3</v>
      </c>
      <c r="VU28" s="68"/>
      <c r="VV28" s="51">
        <v>87</v>
      </c>
      <c r="VW28" s="75">
        <v>3.2287994061978103E-3</v>
      </c>
      <c r="VX28" s="68"/>
      <c r="VY28" s="51">
        <v>92</v>
      </c>
      <c r="VZ28" s="75">
        <v>3.438481088354014E-3</v>
      </c>
      <c r="WA28" s="68"/>
      <c r="WB28" s="51">
        <v>79</v>
      </c>
      <c r="WC28" s="75">
        <v>3.1662057632960601E-3</v>
      </c>
      <c r="WD28" s="68"/>
      <c r="WE28" s="51">
        <v>178</v>
      </c>
      <c r="WF28" s="75">
        <v>6.2502194599529477E-3</v>
      </c>
      <c r="WG28" s="68"/>
      <c r="WH28" s="51">
        <v>152</v>
      </c>
      <c r="WI28" s="75">
        <v>5.7177249473367442E-3</v>
      </c>
      <c r="WJ28" s="68"/>
      <c r="WK28" s="51">
        <v>64</v>
      </c>
      <c r="WL28" s="75">
        <v>2.3544126843983372E-3</v>
      </c>
      <c r="WM28" s="68"/>
      <c r="WN28" s="51">
        <v>77</v>
      </c>
      <c r="WO28" s="75">
        <v>2.8504793988079814E-3</v>
      </c>
      <c r="WP28" s="68"/>
      <c r="WQ28" s="51">
        <v>89</v>
      </c>
      <c r="WR28" s="75">
        <v>3.504764905095692E-3</v>
      </c>
      <c r="WS28" s="68"/>
      <c r="WT28" s="51">
        <v>74</v>
      </c>
      <c r="WU28" s="75">
        <v>3.1548431105047751E-3</v>
      </c>
      <c r="WV28" s="68"/>
      <c r="WW28" s="51">
        <v>304</v>
      </c>
      <c r="WX28" s="75">
        <v>1.2905416878926813E-2</v>
      </c>
      <c r="WY28" s="68"/>
      <c r="WZ28" s="51">
        <v>54</v>
      </c>
      <c r="XA28" s="75">
        <v>2.2253358608752987E-3</v>
      </c>
      <c r="XB28" s="68"/>
      <c r="XC28" s="51">
        <v>47</v>
      </c>
      <c r="XD28" s="75">
        <v>1.720603309415727E-3</v>
      </c>
      <c r="XE28" s="68"/>
      <c r="XF28" s="51">
        <v>47</v>
      </c>
      <c r="XG28" s="75">
        <v>1.6792311265139877E-3</v>
      </c>
      <c r="XH28" s="68"/>
      <c r="XI28" s="51">
        <v>58</v>
      </c>
      <c r="XJ28" s="75">
        <v>2.0078930970020077E-3</v>
      </c>
      <c r="XK28" s="68"/>
      <c r="XL28" s="51">
        <v>95</v>
      </c>
      <c r="XM28" s="75">
        <v>3.554059109614665E-3</v>
      </c>
      <c r="XN28" s="68"/>
      <c r="XO28" s="51">
        <v>118</v>
      </c>
      <c r="XP28" s="75">
        <v>4.1593232287627773E-3</v>
      </c>
      <c r="XQ28" s="68"/>
      <c r="XR28" s="51">
        <v>152</v>
      </c>
      <c r="XS28" s="75">
        <v>5.5466355276601953E-3</v>
      </c>
      <c r="XT28" s="68"/>
      <c r="XU28" s="51">
        <v>389</v>
      </c>
      <c r="XV28" s="75">
        <v>1.2569877532555659E-2</v>
      </c>
      <c r="XW28" s="68"/>
      <c r="XX28" s="51">
        <v>92</v>
      </c>
      <c r="XY28" s="75">
        <v>3.9380190052221552E-3</v>
      </c>
      <c r="XZ28" s="68"/>
      <c r="YA28" s="51">
        <v>103</v>
      </c>
      <c r="YB28" s="75">
        <v>4.1837605101750679E-3</v>
      </c>
      <c r="YC28" s="68"/>
      <c r="YD28" s="51">
        <v>268</v>
      </c>
      <c r="YE28" s="75">
        <v>1.1395042306220503E-2</v>
      </c>
      <c r="YF28" s="68"/>
      <c r="YG28" s="51">
        <v>105</v>
      </c>
      <c r="YH28" s="75">
        <v>4.4550044550044554E-3</v>
      </c>
      <c r="YI28" s="68"/>
      <c r="YJ28" s="51">
        <v>87</v>
      </c>
      <c r="YK28" s="75">
        <v>3.9687970439304778E-3</v>
      </c>
      <c r="YL28" s="68"/>
      <c r="YM28" s="51">
        <v>79</v>
      </c>
      <c r="YN28" s="75">
        <v>3.3825733247698567E-3</v>
      </c>
      <c r="YO28" s="68"/>
      <c r="YP28" s="51">
        <v>107</v>
      </c>
      <c r="YQ28" s="75">
        <v>4.5798912810854769E-3</v>
      </c>
      <c r="YR28" s="68"/>
      <c r="YS28" s="51">
        <v>152</v>
      </c>
      <c r="YT28" s="75">
        <v>6.124586993311306E-3</v>
      </c>
      <c r="YU28" s="68"/>
      <c r="YV28" s="51">
        <v>129</v>
      </c>
      <c r="YW28" s="75">
        <v>5.3341051935163744E-3</v>
      </c>
      <c r="YX28" s="68"/>
      <c r="YY28" s="51">
        <v>193</v>
      </c>
      <c r="YZ28" s="75">
        <v>8.2729649792104253E-3</v>
      </c>
      <c r="ZA28" s="68"/>
      <c r="ZB28" s="51">
        <v>355</v>
      </c>
      <c r="ZC28" s="75">
        <v>1.4613864646797299E-2</v>
      </c>
      <c r="ZD28" s="68"/>
      <c r="ZE28" s="51">
        <v>249</v>
      </c>
      <c r="ZF28" s="75">
        <v>1.1586245405053278E-2</v>
      </c>
      <c r="ZG28" s="68"/>
      <c r="ZH28" s="51">
        <v>151</v>
      </c>
      <c r="ZI28" s="75">
        <v>6.4018315173612582E-3</v>
      </c>
      <c r="ZJ28" s="68"/>
      <c r="ZK28" s="51">
        <v>189</v>
      </c>
      <c r="ZL28" s="75">
        <v>8.71570209822458E-3</v>
      </c>
      <c r="ZM28" s="68"/>
      <c r="ZN28" s="51">
        <v>108</v>
      </c>
      <c r="ZO28" s="75">
        <v>4.6694625794457172E-3</v>
      </c>
      <c r="ZP28" s="68"/>
      <c r="ZQ28" s="51">
        <v>109</v>
      </c>
      <c r="ZR28" s="75">
        <v>4.8658542029373685E-3</v>
      </c>
      <c r="ZS28" s="68"/>
      <c r="ZT28" s="51">
        <v>360</v>
      </c>
      <c r="ZU28" s="75">
        <v>1.5082324353764297E-2</v>
      </c>
      <c r="ZV28" s="68"/>
      <c r="ZW28" s="51">
        <v>163</v>
      </c>
      <c r="ZX28" s="75">
        <v>6.9631338374129608E-3</v>
      </c>
      <c r="ZY28" s="68"/>
      <c r="ZZ28" s="51">
        <v>338</v>
      </c>
      <c r="AAA28" s="75">
        <v>1.4082159820014999E-2</v>
      </c>
      <c r="AAB28" s="68"/>
      <c r="AAC28" s="51">
        <v>263</v>
      </c>
      <c r="AAD28" s="75">
        <v>1.1626364882189117E-2</v>
      </c>
      <c r="AAE28" s="68"/>
      <c r="AAF28" s="51">
        <v>91</v>
      </c>
      <c r="AAG28" s="75">
        <v>3.8672389613701075E-3</v>
      </c>
      <c r="AAH28" s="68"/>
      <c r="AAI28" s="51">
        <v>71</v>
      </c>
      <c r="AAJ28" s="75">
        <v>2.9974247477519314E-3</v>
      </c>
      <c r="AAK28" s="68"/>
      <c r="AAL28" s="51">
        <v>139</v>
      </c>
      <c r="AAM28" s="75">
        <v>5.556443875919412E-3</v>
      </c>
      <c r="AAN28" s="68"/>
      <c r="AAO28" s="51">
        <v>126</v>
      </c>
      <c r="AAP28" s="75">
        <v>5.647438483259379E-3</v>
      </c>
      <c r="AAQ28" s="68"/>
      <c r="AAR28" s="51">
        <v>146</v>
      </c>
      <c r="AAS28" s="75">
        <v>5.9465623981753016E-3</v>
      </c>
      <c r="AAT28" s="68"/>
      <c r="AAU28" s="51">
        <v>58</v>
      </c>
      <c r="AAV28" s="75">
        <v>2.3305340137421142E-3</v>
      </c>
      <c r="AAW28" s="68"/>
      <c r="AAX28" s="51">
        <v>61</v>
      </c>
      <c r="AAY28" s="75">
        <v>2.5622716007896837E-3</v>
      </c>
      <c r="AAZ28" s="68"/>
      <c r="ABA28" s="51">
        <v>52</v>
      </c>
      <c r="ABB28" s="75">
        <v>2.1591994352863015E-3</v>
      </c>
      <c r="ABC28" s="68"/>
      <c r="ABD28" s="51">
        <v>92</v>
      </c>
      <c r="ABE28" s="75">
        <v>3.6160679191887431E-3</v>
      </c>
      <c r="ABF28" s="68"/>
      <c r="ABG28" s="51">
        <v>71</v>
      </c>
      <c r="ABH28" s="75">
        <v>2.9909849186957622E-3</v>
      </c>
      <c r="ABI28" s="68"/>
      <c r="ABJ28" s="51">
        <v>165</v>
      </c>
      <c r="ABK28" s="75">
        <v>6.9909329717820524E-3</v>
      </c>
      <c r="ABL28" s="68"/>
      <c r="ABM28" s="51">
        <v>269</v>
      </c>
      <c r="ABN28" s="75">
        <v>1.0901722391084093E-2</v>
      </c>
      <c r="ABO28" s="68"/>
      <c r="ABP28" s="51">
        <v>320</v>
      </c>
      <c r="ABQ28" s="75">
        <v>1.3599660008499787E-2</v>
      </c>
      <c r="ABR28" s="68"/>
      <c r="ABS28" s="51">
        <v>103</v>
      </c>
      <c r="ABT28" s="75">
        <v>4.72910927456382E-3</v>
      </c>
      <c r="ABU28" s="68"/>
      <c r="ABV28" s="51">
        <v>179</v>
      </c>
      <c r="ABW28" s="75">
        <v>8.8922006954793836E-3</v>
      </c>
      <c r="ABX28" s="68"/>
      <c r="ABY28" s="51">
        <v>119</v>
      </c>
      <c r="ABZ28" s="75">
        <v>7.0951585976627716E-3</v>
      </c>
      <c r="ACA28" s="68"/>
      <c r="ACB28" s="51">
        <v>270</v>
      </c>
      <c r="ACC28" s="75">
        <v>1.1292346298619825E-2</v>
      </c>
      <c r="ACD28" s="68"/>
      <c r="ACE28" s="51">
        <v>175</v>
      </c>
      <c r="ACF28" s="75">
        <v>8.378818347218233E-3</v>
      </c>
      <c r="ACG28" s="68"/>
      <c r="ACH28" s="51">
        <v>164</v>
      </c>
      <c r="ACI28" s="75">
        <v>7.3440508709865212E-3</v>
      </c>
      <c r="ACJ28" s="68"/>
      <c r="ACK28" s="51">
        <v>437</v>
      </c>
      <c r="ACL28" s="75">
        <v>1.5458629594255192E-2</v>
      </c>
      <c r="ACM28" s="68"/>
      <c r="ACN28" s="51">
        <v>237</v>
      </c>
      <c r="ACO28" s="75">
        <v>9.9383570260410115E-3</v>
      </c>
      <c r="ACP28" s="68"/>
      <c r="ACQ28" s="51">
        <v>349</v>
      </c>
      <c r="ACR28" s="75">
        <v>1.4390565726538018E-2</v>
      </c>
      <c r="ACS28" s="68"/>
      <c r="ACT28" s="51">
        <v>202</v>
      </c>
      <c r="ACU28" s="75">
        <v>9.1101790465881929E-3</v>
      </c>
      <c r="ACV28" s="68"/>
      <c r="ACW28" s="51">
        <v>192</v>
      </c>
      <c r="ACX28" s="75">
        <v>7.7622801697998789E-3</v>
      </c>
      <c r="ACY28" s="68"/>
      <c r="ACZ28" s="51">
        <v>176</v>
      </c>
      <c r="ADA28" s="75">
        <v>6.4090892538509157E-3</v>
      </c>
      <c r="ADB28" s="68"/>
      <c r="ADC28" s="51">
        <v>112</v>
      </c>
      <c r="ADD28" s="75">
        <v>4.5221464044898456E-3</v>
      </c>
      <c r="ADE28" s="68"/>
      <c r="ADF28" s="51">
        <v>107</v>
      </c>
      <c r="ADG28" s="75">
        <v>5.0272505168201462E-3</v>
      </c>
      <c r="ADH28" s="68"/>
      <c r="ADI28" s="51">
        <v>132</v>
      </c>
      <c r="ADJ28" s="75">
        <v>5.4096143600672105E-3</v>
      </c>
      <c r="ADK28" s="68"/>
      <c r="ADL28" s="51">
        <v>120</v>
      </c>
      <c r="ADM28" s="75">
        <v>5.0517807527153324E-3</v>
      </c>
      <c r="ADN28" s="68"/>
      <c r="ADO28" s="51">
        <v>494</v>
      </c>
      <c r="ADP28" s="75">
        <v>1.7681377286230718E-2</v>
      </c>
      <c r="ADQ28" s="68"/>
      <c r="ADR28" s="51">
        <v>746</v>
      </c>
      <c r="ADS28" s="75">
        <v>2.4434181651436244E-2</v>
      </c>
      <c r="ADT28" s="68"/>
      <c r="ADU28" s="51">
        <v>587</v>
      </c>
      <c r="ADV28" s="75">
        <v>1.9093777445272093E-2</v>
      </c>
      <c r="ADW28" s="68"/>
      <c r="ADX28" s="51">
        <v>835</v>
      </c>
      <c r="ADY28" s="75">
        <v>2.8099340422667922E-2</v>
      </c>
      <c r="ADZ28" s="68"/>
      <c r="AEA28" s="51">
        <v>487</v>
      </c>
      <c r="AEB28" s="75">
        <v>1.6405592049856831E-2</v>
      </c>
      <c r="AEC28" s="68"/>
      <c r="AED28" s="51">
        <v>398</v>
      </c>
      <c r="AEE28" s="75">
        <v>1.494779538796665E-2</v>
      </c>
      <c r="AEF28" s="68"/>
      <c r="AEG28" s="51">
        <v>176</v>
      </c>
      <c r="AEH28" s="75">
        <v>6.1070821333148268E-3</v>
      </c>
      <c r="AEI28" s="68"/>
      <c r="AEJ28" s="51">
        <v>245</v>
      </c>
      <c r="AEK28" s="75">
        <v>8.7437544610992155E-3</v>
      </c>
      <c r="AEL28" s="68"/>
      <c r="AEM28" s="51">
        <v>150</v>
      </c>
      <c r="AEN28" s="75">
        <v>7.0349873370227937E-3</v>
      </c>
      <c r="AEO28" s="68"/>
      <c r="AEP28" s="51">
        <v>113</v>
      </c>
      <c r="AEQ28" s="75">
        <v>4.4045994932761642E-3</v>
      </c>
      <c r="AER28" s="68"/>
      <c r="AES28" s="51">
        <v>198</v>
      </c>
      <c r="AET28" s="75">
        <v>8.3505545949137533E-3</v>
      </c>
      <c r="AEU28" s="68"/>
      <c r="AEV28" s="51">
        <v>549</v>
      </c>
      <c r="AEW28" s="75">
        <v>1.7798670773220945E-2</v>
      </c>
      <c r="AEX28" s="68"/>
      <c r="AEY28" s="51">
        <v>275</v>
      </c>
      <c r="AEZ28" s="75">
        <v>8.7624267142492988E-3</v>
      </c>
      <c r="AFA28" s="68"/>
      <c r="AFB28" s="51">
        <v>394</v>
      </c>
      <c r="AFC28" s="75">
        <v>1.0679822183671257E-2</v>
      </c>
      <c r="AFD28" s="68"/>
      <c r="AFE28" s="51">
        <v>299</v>
      </c>
      <c r="AFF28" s="75">
        <v>9.4626242167225767E-3</v>
      </c>
      <c r="AFG28" s="68"/>
      <c r="AFH28" s="51">
        <v>380</v>
      </c>
      <c r="AFI28" s="75">
        <v>1.3206366858969903E-2</v>
      </c>
      <c r="AFJ28" s="68"/>
      <c r="AFK28" s="51">
        <v>588</v>
      </c>
      <c r="AFL28" s="75">
        <v>1.9116977696859355E-2</v>
      </c>
      <c r="AFM28" s="68"/>
      <c r="AFN28" s="51">
        <v>235</v>
      </c>
      <c r="AFO28" s="75">
        <v>9.6636236532609589E-3</v>
      </c>
      <c r="AFP28" s="68"/>
      <c r="AFQ28" s="51">
        <v>161</v>
      </c>
      <c r="AFR28" s="75">
        <v>6.9229446164430688E-3</v>
      </c>
      <c r="AFS28" s="68"/>
      <c r="AFT28" s="51">
        <v>125</v>
      </c>
      <c r="AFU28" s="75">
        <v>5.8280492353599399E-3</v>
      </c>
      <c r="AFV28" s="68"/>
      <c r="AFW28" s="51">
        <v>312</v>
      </c>
      <c r="AFX28" s="75">
        <v>1.0601066902245932E-2</v>
      </c>
      <c r="AFY28" s="68"/>
      <c r="AFZ28" s="51">
        <v>164</v>
      </c>
      <c r="AGA28" s="75">
        <v>4.8466221407884626E-3</v>
      </c>
      <c r="AGB28" s="68"/>
      <c r="AGC28" s="51">
        <v>62</v>
      </c>
      <c r="AGD28" s="75">
        <v>2.5522805862012183E-3</v>
      </c>
      <c r="AGE28" s="68"/>
      <c r="AGF28" s="51">
        <v>101</v>
      </c>
      <c r="AGG28" s="75">
        <v>3.6338778153558321E-3</v>
      </c>
      <c r="AGH28" s="68"/>
      <c r="AGI28" s="51">
        <v>101</v>
      </c>
      <c r="AGJ28" s="75">
        <v>3.714464344819977E-3</v>
      </c>
      <c r="AGK28" s="68"/>
      <c r="AGL28" s="51">
        <v>207</v>
      </c>
      <c r="AGM28" s="75">
        <v>7.6316177554932897E-3</v>
      </c>
      <c r="AGN28" s="68"/>
      <c r="AGO28" s="51">
        <v>276</v>
      </c>
      <c r="AGP28" s="75">
        <v>1.0364640054076384E-2</v>
      </c>
      <c r="AGQ28" s="68"/>
      <c r="AGR28" s="51">
        <v>106</v>
      </c>
      <c r="AGS28" s="75">
        <v>3.8919077691290938E-3</v>
      </c>
      <c r="AGT28" s="68"/>
      <c r="AGU28" s="51">
        <v>70</v>
      </c>
      <c r="AGV28" s="75">
        <v>2.5620379181611887E-3</v>
      </c>
      <c r="AGW28" s="68"/>
      <c r="AGX28" s="51">
        <v>76</v>
      </c>
      <c r="AGY28" s="75">
        <v>3.2427358450313605E-3</v>
      </c>
      <c r="AGZ28" s="68"/>
      <c r="AHA28" s="51">
        <v>86</v>
      </c>
      <c r="AHB28" s="75">
        <v>3.686556927297668E-3</v>
      </c>
      <c r="AHC28" s="68"/>
      <c r="AHD28" s="51">
        <v>43</v>
      </c>
      <c r="AHE28" s="75">
        <v>1.7085187539732994E-3</v>
      </c>
      <c r="AHF28" s="68"/>
      <c r="AHG28" s="51">
        <v>435</v>
      </c>
      <c r="AHH28" s="75">
        <v>2.077562326869806E-2</v>
      </c>
      <c r="AHI28" s="68"/>
      <c r="AHJ28" s="51">
        <v>121</v>
      </c>
      <c r="AHK28" s="75">
        <v>4.6319335451517818E-3</v>
      </c>
      <c r="AHL28" s="68"/>
      <c r="AHM28" s="51">
        <v>64</v>
      </c>
      <c r="AHN28" s="75">
        <v>2.5792931124813605E-3</v>
      </c>
      <c r="AHO28" s="68"/>
      <c r="AHP28" s="51">
        <v>75</v>
      </c>
      <c r="AHQ28" s="75">
        <v>3.0254134731746672E-3</v>
      </c>
      <c r="AHR28" s="68"/>
      <c r="AHS28" s="96">
        <f t="shared" si="0"/>
        <v>0</v>
      </c>
      <c r="AHT28" s="97">
        <v>69502</v>
      </c>
      <c r="AHU28" s="98">
        <v>65924</v>
      </c>
      <c r="AHV28" s="99">
        <f t="shared" si="1"/>
        <v>135426</v>
      </c>
      <c r="AHW28" s="100"/>
      <c r="AHX28" s="101">
        <f t="shared" si="2"/>
        <v>135426</v>
      </c>
      <c r="AHY28" s="101"/>
      <c r="AHZ28" s="102">
        <f t="shared" si="3"/>
        <v>1.7446408327321448</v>
      </c>
      <c r="AIA28" s="101">
        <f t="shared" si="4"/>
        <v>1</v>
      </c>
      <c r="AIB28" s="102">
        <f t="shared" si="5"/>
        <v>0.74464083273214476</v>
      </c>
      <c r="AIC28" s="101">
        <f t="shared" si="6"/>
        <v>5</v>
      </c>
      <c r="AID28" s="101">
        <f t="shared" si="7"/>
        <v>2</v>
      </c>
      <c r="AIE28" s="120">
        <f t="shared" si="8"/>
        <v>2</v>
      </c>
    </row>
    <row r="29" spans="1:916" ht="15" customHeight="1" x14ac:dyDescent="0.2">
      <c r="A29" s="3" t="s">
        <v>385</v>
      </c>
      <c r="B29" s="53" t="s">
        <v>443</v>
      </c>
      <c r="C29" s="51">
        <v>7</v>
      </c>
      <c r="D29" s="75">
        <v>2.5457322617012767E-4</v>
      </c>
      <c r="E29" s="68"/>
      <c r="F29" s="51">
        <v>8</v>
      </c>
      <c r="G29" s="75">
        <v>2.6843835984162136E-4</v>
      </c>
      <c r="H29" s="68"/>
      <c r="I29" s="51">
        <v>4</v>
      </c>
      <c r="J29" s="75">
        <v>1.2542723652441128E-4</v>
      </c>
      <c r="K29" s="68"/>
      <c r="L29" s="51">
        <v>8</v>
      </c>
      <c r="M29" s="75">
        <v>2.6763908868890303E-4</v>
      </c>
      <c r="N29" s="68"/>
      <c r="O29" s="51">
        <v>10</v>
      </c>
      <c r="P29" s="75">
        <v>3.5655708478927474E-4</v>
      </c>
      <c r="Q29" s="68"/>
      <c r="R29" s="51">
        <v>9</v>
      </c>
      <c r="S29" s="75">
        <v>3.339393714518942E-4</v>
      </c>
      <c r="T29" s="68"/>
      <c r="U29" s="51">
        <v>8</v>
      </c>
      <c r="V29" s="75">
        <v>3.0596244311010824E-4</v>
      </c>
      <c r="W29" s="68"/>
      <c r="X29" s="51">
        <v>12</v>
      </c>
      <c r="Y29" s="75">
        <v>4.8426150121065375E-4</v>
      </c>
      <c r="Z29" s="68"/>
      <c r="AA29" s="51">
        <v>6</v>
      </c>
      <c r="AB29" s="75">
        <v>2.3165128759507355E-4</v>
      </c>
      <c r="AC29" s="68"/>
      <c r="AD29" s="51">
        <v>11</v>
      </c>
      <c r="AE29" s="75">
        <v>4.3737574552683899E-4</v>
      </c>
      <c r="AF29" s="68"/>
      <c r="AG29" s="51">
        <v>5</v>
      </c>
      <c r="AH29" s="75">
        <v>1.9623233908948196E-4</v>
      </c>
      <c r="AI29" s="68"/>
      <c r="AJ29" s="51">
        <v>11</v>
      </c>
      <c r="AK29" s="75">
        <v>3.9986913373804935E-4</v>
      </c>
      <c r="AL29" s="68"/>
      <c r="AM29" s="51">
        <v>11</v>
      </c>
      <c r="AN29" s="75">
        <v>4.0077239771195395E-4</v>
      </c>
      <c r="AO29" s="68"/>
      <c r="AP29" s="51">
        <v>3</v>
      </c>
      <c r="AQ29" s="75">
        <v>1.1225024320886028E-4</v>
      </c>
      <c r="AR29" s="68"/>
      <c r="AS29" s="51">
        <v>12</v>
      </c>
      <c r="AT29" s="75">
        <v>4.6175157765122367E-4</v>
      </c>
      <c r="AU29" s="68"/>
      <c r="AV29" s="51">
        <v>7</v>
      </c>
      <c r="AW29" s="75">
        <v>2.9741672331747113E-4</v>
      </c>
      <c r="AX29" s="68"/>
      <c r="AY29" s="51">
        <v>12</v>
      </c>
      <c r="AZ29" s="75">
        <v>4.9121945229031066E-4</v>
      </c>
      <c r="BA29" s="68"/>
      <c r="BB29" s="51">
        <v>12</v>
      </c>
      <c r="BC29" s="75">
        <v>4.618759862976791E-4</v>
      </c>
      <c r="BD29" s="68"/>
      <c r="BE29" s="51">
        <v>19</v>
      </c>
      <c r="BF29" s="75">
        <v>7.6302156539897993E-4</v>
      </c>
      <c r="BG29" s="68"/>
      <c r="BH29" s="51">
        <v>10</v>
      </c>
      <c r="BI29" s="75">
        <v>4.3051489581539523E-4</v>
      </c>
      <c r="BJ29" s="68"/>
      <c r="BK29" s="51">
        <v>14</v>
      </c>
      <c r="BL29" s="75">
        <v>6.4474532559638943E-4</v>
      </c>
      <c r="BM29" s="68"/>
      <c r="BN29" s="51">
        <v>17</v>
      </c>
      <c r="BO29" s="75">
        <v>6.93226766708804E-4</v>
      </c>
      <c r="BP29" s="68"/>
      <c r="BQ29" s="51">
        <v>13</v>
      </c>
      <c r="BR29" s="75">
        <v>6.0137854466392189E-4</v>
      </c>
      <c r="BS29" s="68"/>
      <c r="BT29" s="51">
        <v>15</v>
      </c>
      <c r="BU29" s="75">
        <v>7.2275224053194561E-4</v>
      </c>
      <c r="BV29" s="68"/>
      <c r="BW29" s="51">
        <v>17</v>
      </c>
      <c r="BX29" s="75">
        <v>8.7791778558149144E-4</v>
      </c>
      <c r="BY29" s="68"/>
      <c r="BZ29" s="51">
        <v>5</v>
      </c>
      <c r="CA29" s="75">
        <v>2.6238455079764903E-4</v>
      </c>
      <c r="CB29" s="68"/>
      <c r="CC29" s="51">
        <v>11</v>
      </c>
      <c r="CD29" s="75">
        <v>5.6879880035162105E-4</v>
      </c>
      <c r="CE29" s="68"/>
      <c r="CF29" s="51">
        <v>12</v>
      </c>
      <c r="CG29" s="75">
        <v>5.7501557333844455E-4</v>
      </c>
      <c r="CH29" s="68"/>
      <c r="CI29" s="51">
        <v>15</v>
      </c>
      <c r="CJ29" s="75">
        <v>6.7567567567567571E-4</v>
      </c>
      <c r="CK29" s="68"/>
      <c r="CL29" s="51">
        <v>15</v>
      </c>
      <c r="CM29" s="75">
        <v>6.509004122369278E-4</v>
      </c>
      <c r="CN29" s="68"/>
      <c r="CO29" s="51">
        <v>22</v>
      </c>
      <c r="CP29" s="75">
        <v>9.3477799022732106E-4</v>
      </c>
      <c r="CQ29" s="68"/>
      <c r="CR29" s="51">
        <v>16</v>
      </c>
      <c r="CS29" s="75">
        <v>6.8834968163827229E-4</v>
      </c>
      <c r="CT29" s="68"/>
      <c r="CU29" s="51">
        <v>10</v>
      </c>
      <c r="CV29" s="75">
        <v>4.7639464532418655E-4</v>
      </c>
      <c r="CW29" s="68"/>
      <c r="CX29" s="51">
        <v>23</v>
      </c>
      <c r="CY29" s="75">
        <v>1.0615221304287627E-3</v>
      </c>
      <c r="CZ29" s="68"/>
      <c r="DA29" s="51">
        <v>19</v>
      </c>
      <c r="DB29" s="75">
        <v>9.4461569056378638E-4</v>
      </c>
      <c r="DC29" s="68"/>
      <c r="DD29" s="51">
        <v>15</v>
      </c>
      <c r="DE29" s="75">
        <v>7.0419229144171632E-4</v>
      </c>
      <c r="DF29" s="73"/>
      <c r="DG29" s="51">
        <v>25</v>
      </c>
      <c r="DH29" s="75">
        <v>1.163385918376844E-3</v>
      </c>
      <c r="DI29" s="68"/>
      <c r="DJ29" s="51">
        <v>23</v>
      </c>
      <c r="DK29" s="75">
        <v>8.5043446108337955E-4</v>
      </c>
      <c r="DL29" s="68"/>
      <c r="DM29" s="51">
        <v>7</v>
      </c>
      <c r="DN29" s="75">
        <v>2.1359045555792878E-4</v>
      </c>
      <c r="DO29" s="68"/>
      <c r="DP29" s="51">
        <v>10</v>
      </c>
      <c r="DQ29" s="75">
        <v>3.6019162194287361E-4</v>
      </c>
      <c r="DR29" s="68"/>
      <c r="DS29" s="51">
        <v>9</v>
      </c>
      <c r="DT29" s="75">
        <v>3.411546188544786E-4</v>
      </c>
      <c r="DU29" s="68"/>
      <c r="DV29" s="51">
        <v>13</v>
      </c>
      <c r="DW29" s="75">
        <v>5.2043716722046524E-4</v>
      </c>
      <c r="DX29" s="68"/>
      <c r="DY29" s="51">
        <v>18</v>
      </c>
      <c r="DZ29" s="75">
        <v>7.0296024369288443E-4</v>
      </c>
      <c r="EA29" s="68"/>
      <c r="EB29" s="51">
        <v>18</v>
      </c>
      <c r="EC29" s="75">
        <v>6.7638659251465503E-4</v>
      </c>
      <c r="ED29" s="68"/>
      <c r="EE29" s="51">
        <v>15</v>
      </c>
      <c r="EF29" s="75">
        <v>5.7060255629945227E-4</v>
      </c>
      <c r="EG29" s="68"/>
      <c r="EH29" s="51">
        <v>16</v>
      </c>
      <c r="EI29" s="75">
        <v>6.3778052377725519E-4</v>
      </c>
      <c r="EJ29" s="68"/>
      <c r="EK29" s="51">
        <v>9</v>
      </c>
      <c r="EL29" s="75">
        <v>3.5890891689264635E-4</v>
      </c>
      <c r="EM29" s="68"/>
      <c r="EN29" s="51">
        <v>26</v>
      </c>
      <c r="EO29" s="75">
        <v>1.0542107610590763E-3</v>
      </c>
      <c r="EP29" s="68"/>
      <c r="EQ29" s="51">
        <v>43</v>
      </c>
      <c r="ER29" s="75">
        <v>1.9327580007191657E-3</v>
      </c>
      <c r="ES29" s="68"/>
      <c r="ET29" s="51">
        <v>24</v>
      </c>
      <c r="EU29" s="75">
        <v>9.4521680910558854E-4</v>
      </c>
      <c r="EV29" s="68"/>
      <c r="EW29" s="51">
        <v>18</v>
      </c>
      <c r="EX29" s="75">
        <v>6.991377301328362E-4</v>
      </c>
      <c r="EY29" s="68"/>
      <c r="EZ29" s="51">
        <v>13</v>
      </c>
      <c r="FA29" s="75">
        <v>5.5567428937807221E-4</v>
      </c>
      <c r="FB29" s="68"/>
      <c r="FC29" s="51">
        <v>6</v>
      </c>
      <c r="FD29" s="75">
        <v>2.5422651582560063E-4</v>
      </c>
      <c r="FE29" s="68"/>
      <c r="FF29" s="51">
        <v>10</v>
      </c>
      <c r="FG29" s="75">
        <v>3.3718852210270762E-4</v>
      </c>
      <c r="FH29" s="68"/>
      <c r="FI29" s="51">
        <v>5</v>
      </c>
      <c r="FJ29" s="75">
        <v>1.6925055852684315E-4</v>
      </c>
      <c r="FK29" s="68"/>
      <c r="FL29" s="51">
        <v>8</v>
      </c>
      <c r="FM29" s="75">
        <v>3.1351647920993845E-4</v>
      </c>
      <c r="FN29" s="68"/>
      <c r="FO29" s="51">
        <v>12</v>
      </c>
      <c r="FP29" s="75">
        <v>4.4791161210854392E-4</v>
      </c>
      <c r="FQ29" s="68"/>
      <c r="FR29" s="51">
        <v>21</v>
      </c>
      <c r="FS29" s="75">
        <v>7.8737205204154322E-4</v>
      </c>
      <c r="FT29" s="68"/>
      <c r="FU29" s="51">
        <v>10</v>
      </c>
      <c r="FV29" s="75">
        <v>3.9385584875935406E-4</v>
      </c>
      <c r="FW29" s="68"/>
      <c r="FX29" s="51">
        <v>5</v>
      </c>
      <c r="FY29" s="75">
        <v>1.9519812609798947E-4</v>
      </c>
      <c r="FZ29" s="68"/>
      <c r="GA29" s="51">
        <v>23</v>
      </c>
      <c r="GB29" s="75">
        <v>8.2410691891504531E-4</v>
      </c>
      <c r="GC29" s="68"/>
      <c r="GD29" s="51">
        <v>6</v>
      </c>
      <c r="GE29" s="75">
        <v>2.0578248791027883E-4</v>
      </c>
      <c r="GF29" s="68"/>
      <c r="GG29" s="51">
        <v>12</v>
      </c>
      <c r="GH29" s="75">
        <v>4.7188360204482896E-4</v>
      </c>
      <c r="GI29" s="68"/>
      <c r="GJ29" s="51">
        <v>13</v>
      </c>
      <c r="GK29" s="75">
        <v>4.9669506743590724E-4</v>
      </c>
      <c r="GL29" s="68"/>
      <c r="GM29" s="44">
        <v>18</v>
      </c>
      <c r="GN29" s="75">
        <v>7.1596197446402291E-4</v>
      </c>
      <c r="GO29" s="73"/>
      <c r="GP29" s="51">
        <v>25</v>
      </c>
      <c r="GQ29" s="75">
        <v>9.0451897680813339E-4</v>
      </c>
      <c r="GR29" s="68"/>
      <c r="GS29" s="51">
        <v>22</v>
      </c>
      <c r="GT29" s="75">
        <v>7.8250044460252536E-4</v>
      </c>
      <c r="GU29" s="68"/>
      <c r="GV29" s="51">
        <v>15</v>
      </c>
      <c r="GW29" s="75">
        <v>5.0215928492517825E-4</v>
      </c>
      <c r="GX29" s="68"/>
      <c r="GY29" s="51">
        <v>12</v>
      </c>
      <c r="GZ29" s="75">
        <v>4.0323935616116133E-4</v>
      </c>
      <c r="HA29" s="68"/>
      <c r="HB29" s="51">
        <v>9</v>
      </c>
      <c r="HC29" s="75">
        <v>3.6300568708909771E-4</v>
      </c>
      <c r="HD29" s="68"/>
      <c r="HE29" s="51">
        <v>11</v>
      </c>
      <c r="HF29" s="75">
        <v>4.1084634346754312E-4</v>
      </c>
      <c r="HG29" s="68"/>
      <c r="HH29" s="51">
        <v>14</v>
      </c>
      <c r="HI29" s="75">
        <v>5.2356020942408382E-4</v>
      </c>
      <c r="HJ29" s="68"/>
      <c r="HK29" s="51">
        <v>14</v>
      </c>
      <c r="HL29" s="75">
        <v>4.6833706887900177E-4</v>
      </c>
      <c r="HM29" s="68"/>
      <c r="HN29" s="51">
        <v>11</v>
      </c>
      <c r="HO29" s="75">
        <v>3.6403349108117945E-4</v>
      </c>
      <c r="HP29" s="68"/>
      <c r="HQ29" s="51">
        <v>8</v>
      </c>
      <c r="HR29" s="75">
        <v>3.3456005352960856E-4</v>
      </c>
      <c r="HS29" s="68"/>
      <c r="HT29" s="51">
        <v>12</v>
      </c>
      <c r="HU29" s="75">
        <v>3.9291444288006288E-4</v>
      </c>
      <c r="HV29" s="68"/>
      <c r="HW29" s="51">
        <v>8</v>
      </c>
      <c r="HX29" s="75">
        <v>3.5917927535581199E-4</v>
      </c>
      <c r="HY29" s="68"/>
      <c r="HZ29" s="51">
        <v>13</v>
      </c>
      <c r="IA29" s="75">
        <v>5.3572900354405338E-4</v>
      </c>
      <c r="IB29" s="68"/>
      <c r="IC29" s="51">
        <v>17</v>
      </c>
      <c r="ID29" s="75">
        <v>7.318753228861719E-4</v>
      </c>
      <c r="IE29" s="68"/>
      <c r="IF29" s="51">
        <v>13</v>
      </c>
      <c r="IG29" s="75">
        <v>4.0038190273799623E-4</v>
      </c>
      <c r="IH29" s="68"/>
      <c r="II29" s="51">
        <v>9</v>
      </c>
      <c r="IJ29" s="75">
        <v>2.7301683603822238E-4</v>
      </c>
      <c r="IK29" s="68"/>
      <c r="IL29" s="51">
        <v>14</v>
      </c>
      <c r="IM29" s="75">
        <v>5.1342232653659966E-4</v>
      </c>
      <c r="IN29" s="68"/>
      <c r="IO29" s="51">
        <v>16</v>
      </c>
      <c r="IP29" s="75">
        <v>5.4691505725517004E-4</v>
      </c>
      <c r="IQ29" s="68"/>
      <c r="IR29" s="51">
        <v>7</v>
      </c>
      <c r="IS29" s="75">
        <v>2.4969679674680746E-4</v>
      </c>
      <c r="IT29" s="68"/>
      <c r="IU29" s="51">
        <v>13</v>
      </c>
      <c r="IV29" s="75">
        <v>4.5663704380203028E-4</v>
      </c>
      <c r="IW29" s="68"/>
      <c r="IX29" s="51">
        <v>10</v>
      </c>
      <c r="IY29" s="75">
        <v>4.0415471042314999E-4</v>
      </c>
      <c r="IZ29" s="68"/>
      <c r="JA29" s="51">
        <v>15</v>
      </c>
      <c r="JB29" s="75">
        <v>4.5947436133063775E-4</v>
      </c>
      <c r="JC29" s="68"/>
      <c r="JD29" s="51">
        <v>17</v>
      </c>
      <c r="JE29" s="75">
        <v>6.5533325623530318E-4</v>
      </c>
      <c r="JF29" s="68"/>
      <c r="JG29" s="51">
        <v>9</v>
      </c>
      <c r="JH29" s="75">
        <v>3.7008100662033798E-4</v>
      </c>
      <c r="JI29" s="68"/>
      <c r="JJ29" s="51">
        <v>19</v>
      </c>
      <c r="JK29" s="75">
        <v>7.4694342886346657E-4</v>
      </c>
      <c r="JL29" s="68"/>
      <c r="JM29" s="51">
        <v>9</v>
      </c>
      <c r="JN29" s="75">
        <v>3.2856308411214951E-4</v>
      </c>
      <c r="JO29" s="68"/>
      <c r="JP29" s="51">
        <v>7</v>
      </c>
      <c r="JQ29" s="75">
        <v>2.2718421394261976E-4</v>
      </c>
      <c r="JR29" s="68"/>
      <c r="JS29" s="51">
        <v>9</v>
      </c>
      <c r="JT29" s="75">
        <v>3.0424934924444747E-4</v>
      </c>
      <c r="JU29" s="68"/>
      <c r="JV29" s="51">
        <v>13</v>
      </c>
      <c r="JW29" s="75">
        <v>4.9639161480010687E-4</v>
      </c>
      <c r="JX29" s="68"/>
      <c r="JY29" s="51">
        <v>4</v>
      </c>
      <c r="JZ29" s="75">
        <v>1.3386880856760375E-4</v>
      </c>
      <c r="KA29" s="68"/>
      <c r="KB29" s="51">
        <v>9</v>
      </c>
      <c r="KC29" s="75">
        <v>3.122831367106176E-4</v>
      </c>
      <c r="KD29" s="68"/>
      <c r="KE29" s="51">
        <v>14</v>
      </c>
      <c r="KF29" s="75">
        <v>5.03000035928574E-4</v>
      </c>
      <c r="KG29" s="68"/>
      <c r="KH29" s="51">
        <v>7</v>
      </c>
      <c r="KI29" s="75">
        <v>2.6225086168140267E-4</v>
      </c>
      <c r="KJ29" s="68"/>
      <c r="KK29" s="51">
        <v>16</v>
      </c>
      <c r="KL29" s="75">
        <v>5.9477342849708194E-4</v>
      </c>
      <c r="KM29" s="68"/>
      <c r="KN29" s="51">
        <v>5</v>
      </c>
      <c r="KO29" s="75">
        <v>1.8416884599801097E-4</v>
      </c>
      <c r="KP29" s="68"/>
      <c r="KQ29" s="51">
        <v>4</v>
      </c>
      <c r="KR29" s="75">
        <v>1.4052838673412029E-4</v>
      </c>
      <c r="KS29" s="68"/>
      <c r="KT29" s="51">
        <v>6</v>
      </c>
      <c r="KU29" s="75">
        <v>2.3532180256500765E-4</v>
      </c>
      <c r="KV29" s="68"/>
      <c r="KW29" s="51">
        <v>3</v>
      </c>
      <c r="KX29" s="75">
        <v>1.1120584201356711E-4</v>
      </c>
      <c r="KY29" s="68"/>
      <c r="KZ29" s="51">
        <v>4</v>
      </c>
      <c r="LA29" s="75">
        <v>1.2056908608632747E-4</v>
      </c>
      <c r="LB29" s="68"/>
      <c r="LC29" s="51">
        <v>5</v>
      </c>
      <c r="LD29" s="75">
        <v>1.8806890844805536E-4</v>
      </c>
      <c r="LE29" s="68"/>
      <c r="LF29" s="51">
        <v>6</v>
      </c>
      <c r="LG29" s="75">
        <v>2.3682652457075192E-4</v>
      </c>
      <c r="LH29" s="68"/>
      <c r="LI29" s="51">
        <v>13</v>
      </c>
      <c r="LJ29" s="75">
        <v>4.7315741583257506E-4</v>
      </c>
      <c r="LK29" s="68"/>
      <c r="LL29" s="51">
        <v>9</v>
      </c>
      <c r="LM29" s="75">
        <v>3.0617451947610139E-4</v>
      </c>
      <c r="LN29" s="68"/>
      <c r="LO29" s="51">
        <v>6</v>
      </c>
      <c r="LP29" s="75">
        <v>1.7600985655196692E-4</v>
      </c>
      <c r="LQ29" s="68"/>
      <c r="LR29" s="51">
        <v>13</v>
      </c>
      <c r="LS29" s="75">
        <v>4.8610851437759414E-4</v>
      </c>
      <c r="LT29" s="68"/>
      <c r="LU29" s="51">
        <v>7</v>
      </c>
      <c r="LV29" s="75">
        <v>2.5825493451392731E-4</v>
      </c>
      <c r="LW29" s="68"/>
      <c r="LX29" s="51">
        <v>6</v>
      </c>
      <c r="LY29" s="75">
        <v>2.2840610605656859E-4</v>
      </c>
      <c r="LZ29" s="68"/>
      <c r="MA29" s="51">
        <v>7</v>
      </c>
      <c r="MB29" s="75">
        <v>2.0746273080228802E-4</v>
      </c>
      <c r="MC29" s="68"/>
      <c r="MD29" s="51">
        <v>11</v>
      </c>
      <c r="ME29" s="75">
        <v>3.9524271495814018E-4</v>
      </c>
      <c r="MF29" s="68"/>
      <c r="MG29" s="51">
        <v>2</v>
      </c>
      <c r="MH29" s="75">
        <v>6.7412700552784143E-5</v>
      </c>
      <c r="MI29" s="68"/>
      <c r="MJ29" s="51">
        <v>15</v>
      </c>
      <c r="MK29" s="75">
        <v>6.4330745807779735E-4</v>
      </c>
      <c r="ML29" s="68"/>
      <c r="MM29" s="51">
        <v>9</v>
      </c>
      <c r="MN29" s="75">
        <v>3.4327561217484173E-4</v>
      </c>
      <c r="MO29" s="68"/>
      <c r="MP29" s="51">
        <v>6</v>
      </c>
      <c r="MQ29" s="75">
        <v>1.8211619012930248E-4</v>
      </c>
      <c r="MR29" s="68"/>
      <c r="MS29" s="51">
        <v>8</v>
      </c>
      <c r="MT29" s="75">
        <v>2.384642899725766E-4</v>
      </c>
      <c r="MU29" s="68"/>
      <c r="MV29" s="51">
        <v>13</v>
      </c>
      <c r="MW29" s="75">
        <v>4.9911694694002918E-4</v>
      </c>
      <c r="MX29" s="68"/>
      <c r="MY29" s="51">
        <v>21</v>
      </c>
      <c r="MZ29" s="75">
        <v>8.1839438815276694E-4</v>
      </c>
      <c r="NA29" s="68"/>
      <c r="NB29" s="51">
        <v>38</v>
      </c>
      <c r="NC29" s="75">
        <v>1.4594054842921884E-3</v>
      </c>
      <c r="ND29" s="68"/>
      <c r="NE29" s="51">
        <v>19</v>
      </c>
      <c r="NF29" s="75">
        <v>7.042514548352422E-4</v>
      </c>
      <c r="NG29" s="68"/>
      <c r="NH29" s="51">
        <v>8</v>
      </c>
      <c r="NI29" s="75">
        <v>3.1833194063109307E-4</v>
      </c>
      <c r="NJ29" s="68"/>
      <c r="NK29" s="51">
        <v>16</v>
      </c>
      <c r="NL29" s="75">
        <v>5.2376587665313608E-4</v>
      </c>
      <c r="NM29" s="68"/>
      <c r="NN29" s="51">
        <v>23</v>
      </c>
      <c r="NO29" s="75">
        <v>8.1088703990974472E-4</v>
      </c>
      <c r="NP29" s="68"/>
      <c r="NQ29" s="51">
        <v>39</v>
      </c>
      <c r="NR29" s="75">
        <v>1.4492753623188406E-3</v>
      </c>
      <c r="NS29" s="68"/>
      <c r="NT29" s="51">
        <v>22</v>
      </c>
      <c r="NU29" s="75">
        <v>7.6327932553863235E-4</v>
      </c>
      <c r="NV29" s="68"/>
      <c r="NW29" s="51">
        <v>20</v>
      </c>
      <c r="NX29" s="75">
        <v>7.6707705288996282E-4</v>
      </c>
      <c r="NY29" s="68"/>
      <c r="NZ29" s="51">
        <v>37</v>
      </c>
      <c r="OA29" s="75">
        <v>1.3386880856760374E-3</v>
      </c>
      <c r="OB29" s="68"/>
      <c r="OC29" s="51">
        <v>43</v>
      </c>
      <c r="OD29" s="75">
        <v>1.4938854919399665E-3</v>
      </c>
      <c r="OE29" s="68"/>
      <c r="OF29" s="51">
        <v>14</v>
      </c>
      <c r="OG29" s="75">
        <v>4.847645429362881E-4</v>
      </c>
      <c r="OH29" s="68"/>
      <c r="OI29" s="51">
        <v>14</v>
      </c>
      <c r="OJ29" s="75">
        <v>4.7633629342315676E-4</v>
      </c>
      <c r="OK29" s="68"/>
      <c r="OL29" s="51">
        <v>18</v>
      </c>
      <c r="OM29" s="75">
        <v>6.0088129256242486E-4</v>
      </c>
      <c r="ON29" s="68"/>
      <c r="OO29" s="51">
        <v>12</v>
      </c>
      <c r="OP29" s="75">
        <v>4.176673279732693E-4</v>
      </c>
      <c r="OQ29" s="68"/>
      <c r="OR29" s="51">
        <v>12</v>
      </c>
      <c r="OS29" s="75">
        <v>4.1682587099239291E-4</v>
      </c>
      <c r="OT29" s="68"/>
      <c r="OU29" s="51">
        <v>22</v>
      </c>
      <c r="OV29" s="75">
        <v>8.3500967852127373E-4</v>
      </c>
      <c r="OW29" s="68"/>
      <c r="OX29" s="51">
        <v>4</v>
      </c>
      <c r="OY29" s="75">
        <v>1.5130882130428205E-4</v>
      </c>
      <c r="OZ29" s="68"/>
      <c r="PA29" s="51">
        <v>6</v>
      </c>
      <c r="PB29" s="75">
        <v>1.9841925989616058E-4</v>
      </c>
      <c r="PC29" s="68"/>
      <c r="PD29" s="51">
        <v>19</v>
      </c>
      <c r="PE29" s="75">
        <v>6.289099996689947E-4</v>
      </c>
      <c r="PF29" s="68"/>
      <c r="PG29" s="51">
        <v>11</v>
      </c>
      <c r="PH29" s="75">
        <v>3.6375661375661375E-4</v>
      </c>
      <c r="PI29" s="68"/>
      <c r="PJ29" s="51">
        <v>9</v>
      </c>
      <c r="PK29" s="75">
        <v>3.1637782542974654E-4</v>
      </c>
      <c r="PL29" s="68"/>
      <c r="PM29" s="51">
        <v>13</v>
      </c>
      <c r="PN29" s="75">
        <v>3.9257134229201269E-4</v>
      </c>
      <c r="PO29" s="68"/>
      <c r="PP29" s="51">
        <v>82</v>
      </c>
      <c r="PQ29" s="75">
        <v>3.2636815920398009E-3</v>
      </c>
      <c r="PR29" s="68"/>
      <c r="PS29" s="51">
        <v>14</v>
      </c>
      <c r="PT29" s="75">
        <v>4.9685914043368703E-4</v>
      </c>
      <c r="PU29" s="68"/>
      <c r="PV29" s="51">
        <v>13</v>
      </c>
      <c r="PW29" s="75">
        <v>4.4622936189201248E-4</v>
      </c>
      <c r="PX29" s="68"/>
      <c r="PY29" s="51">
        <v>2</v>
      </c>
      <c r="PZ29" s="75">
        <v>6.8313010212795028E-5</v>
      </c>
      <c r="QA29" s="68"/>
      <c r="QB29" s="51">
        <v>18</v>
      </c>
      <c r="QC29" s="75">
        <v>5.7195513329732139E-4</v>
      </c>
      <c r="QD29" s="68"/>
      <c r="QE29" s="51">
        <v>16</v>
      </c>
      <c r="QF29" s="75">
        <v>5.4066840131112084E-4</v>
      </c>
      <c r="QG29" s="68"/>
      <c r="QH29" s="51">
        <v>16</v>
      </c>
      <c r="QI29" s="75">
        <v>6.5303457001755034E-4</v>
      </c>
      <c r="QJ29" s="68"/>
      <c r="QK29" s="51">
        <v>9</v>
      </c>
      <c r="QL29" s="75">
        <v>3.0735605491428184E-4</v>
      </c>
      <c r="QM29" s="68"/>
      <c r="QN29" s="51">
        <v>17</v>
      </c>
      <c r="QO29" s="75">
        <v>5.6259721348909551E-4</v>
      </c>
      <c r="QP29" s="68"/>
      <c r="QQ29" s="51">
        <v>25</v>
      </c>
      <c r="QR29" s="75">
        <v>7.8886750181439522E-4</v>
      </c>
      <c r="QS29" s="68"/>
      <c r="QT29" s="51">
        <v>33</v>
      </c>
      <c r="QU29" s="75">
        <v>1.0904044409199049E-3</v>
      </c>
      <c r="QV29" s="68"/>
      <c r="QW29" s="51">
        <v>60</v>
      </c>
      <c r="QX29" s="75">
        <v>1.7769353787833915E-3</v>
      </c>
      <c r="QY29" s="68"/>
      <c r="QZ29" s="51">
        <v>14</v>
      </c>
      <c r="RA29" s="75">
        <v>4.5487036194684512E-4</v>
      </c>
      <c r="RB29" s="68"/>
      <c r="RC29" s="51">
        <v>4</v>
      </c>
      <c r="RD29" s="75">
        <v>1.4009035828109131E-4</v>
      </c>
      <c r="RE29" s="68"/>
      <c r="RF29" s="51">
        <v>38</v>
      </c>
      <c r="RG29" s="75">
        <v>1.2571541998875177E-3</v>
      </c>
      <c r="RH29" s="68"/>
      <c r="RI29" s="51">
        <v>24</v>
      </c>
      <c r="RJ29" s="75">
        <v>9.248198527995068E-4</v>
      </c>
      <c r="RK29" s="68"/>
      <c r="RL29" s="51">
        <v>18</v>
      </c>
      <c r="RM29" s="75">
        <v>6.426735218508997E-4</v>
      </c>
      <c r="RN29" s="68"/>
      <c r="RO29" s="51">
        <v>13</v>
      </c>
      <c r="RP29" s="75">
        <v>4.3536503683858004E-4</v>
      </c>
      <c r="RQ29" s="68"/>
      <c r="RR29" s="51">
        <v>20</v>
      </c>
      <c r="RS29" s="75">
        <v>7.2306579898770787E-4</v>
      </c>
      <c r="RT29" s="68"/>
      <c r="RU29" s="51">
        <v>10</v>
      </c>
      <c r="RV29" s="75">
        <v>3.9102213185266289E-4</v>
      </c>
      <c r="RW29" s="68"/>
      <c r="RX29" s="51">
        <v>22</v>
      </c>
      <c r="RY29" s="75">
        <v>8.1836104601420968E-4</v>
      </c>
      <c r="RZ29" s="68"/>
      <c r="SA29" s="51">
        <v>38</v>
      </c>
      <c r="SB29" s="75">
        <v>1.3801619874332619E-3</v>
      </c>
      <c r="SC29" s="68"/>
      <c r="SD29" s="51">
        <v>14</v>
      </c>
      <c r="SE29" s="75">
        <v>4.6716497597437266E-4</v>
      </c>
      <c r="SF29" s="68"/>
      <c r="SG29" s="51">
        <v>16</v>
      </c>
      <c r="SH29" s="75">
        <v>5.3134962805526033E-4</v>
      </c>
      <c r="SI29" s="68"/>
      <c r="SJ29" s="51">
        <v>18</v>
      </c>
      <c r="SK29" s="75">
        <v>6.2908468178799848E-4</v>
      </c>
      <c r="SL29" s="68"/>
      <c r="SM29" s="51">
        <v>21</v>
      </c>
      <c r="SN29" s="75">
        <v>7.8997855772486173E-4</v>
      </c>
      <c r="SO29" s="68"/>
      <c r="SP29" s="51">
        <v>14</v>
      </c>
      <c r="SQ29" s="75">
        <v>5.2858113720456094E-4</v>
      </c>
      <c r="SR29" s="68"/>
      <c r="SS29" s="51">
        <v>14</v>
      </c>
      <c r="ST29" s="75">
        <v>5.5037936863623854E-4</v>
      </c>
      <c r="SU29" s="68"/>
      <c r="SV29" s="51">
        <v>20</v>
      </c>
      <c r="SW29" s="75">
        <v>7.1546111468841667E-4</v>
      </c>
      <c r="SX29" s="68"/>
      <c r="SY29" s="51">
        <v>7</v>
      </c>
      <c r="SZ29" s="75">
        <v>2.4405550519489576E-4</v>
      </c>
      <c r="TA29" s="68"/>
      <c r="TB29" s="51">
        <v>23</v>
      </c>
      <c r="TC29" s="75">
        <v>8.0889076457761838E-4</v>
      </c>
      <c r="TD29" s="68"/>
      <c r="TE29" s="51">
        <v>11</v>
      </c>
      <c r="TF29" s="75">
        <v>4.4208664898320068E-4</v>
      </c>
      <c r="TG29" s="68"/>
      <c r="TH29" s="51">
        <v>16</v>
      </c>
      <c r="TI29" s="75">
        <v>6.2644375709643315E-4</v>
      </c>
      <c r="TJ29" s="68"/>
      <c r="TK29" s="51">
        <v>6</v>
      </c>
      <c r="TL29" s="75">
        <v>2.3896765971005257E-4</v>
      </c>
      <c r="TM29" s="68"/>
      <c r="TN29" s="51">
        <v>12</v>
      </c>
      <c r="TO29" s="75">
        <v>4.7662549152003816E-4</v>
      </c>
      <c r="TP29" s="68"/>
      <c r="TQ29" s="51">
        <v>11</v>
      </c>
      <c r="TR29" s="75">
        <v>3.8368969967560781E-4</v>
      </c>
      <c r="TS29" s="68"/>
      <c r="TT29" s="51">
        <v>9</v>
      </c>
      <c r="TU29" s="75">
        <v>2.9836891658931175E-4</v>
      </c>
      <c r="TV29" s="68"/>
      <c r="TW29" s="51">
        <v>20</v>
      </c>
      <c r="TX29" s="75">
        <v>6.8219804209161921E-4</v>
      </c>
      <c r="TY29" s="68"/>
      <c r="TZ29" s="51">
        <v>19</v>
      </c>
      <c r="UA29" s="75">
        <v>6.8387143217075194E-4</v>
      </c>
      <c r="UB29" s="68"/>
      <c r="UC29" s="51">
        <v>6</v>
      </c>
      <c r="UD29" s="75">
        <v>2.5116162250408139E-4</v>
      </c>
      <c r="UE29" s="68"/>
      <c r="UF29" s="51">
        <v>8</v>
      </c>
      <c r="UG29" s="75">
        <v>3.1616804331502195E-4</v>
      </c>
      <c r="UH29" s="68"/>
      <c r="UI29" s="51">
        <v>19</v>
      </c>
      <c r="UJ29" s="75">
        <v>7.2295574749819264E-4</v>
      </c>
      <c r="UK29" s="68"/>
      <c r="UL29" s="51">
        <v>17</v>
      </c>
      <c r="UM29" s="75">
        <v>6.3477838766289529E-4</v>
      </c>
      <c r="UN29" s="68"/>
      <c r="UO29" s="51">
        <v>13</v>
      </c>
      <c r="UP29" s="75">
        <v>5.9053329699282277E-4</v>
      </c>
      <c r="UQ29" s="68"/>
      <c r="UR29" s="51">
        <v>30</v>
      </c>
      <c r="US29" s="75">
        <v>1.1914690813773384E-3</v>
      </c>
      <c r="UT29" s="68"/>
      <c r="UU29" s="51">
        <v>54</v>
      </c>
      <c r="UV29" s="75">
        <v>2.1129240521187932E-3</v>
      </c>
      <c r="UW29" s="68"/>
      <c r="UX29" s="51">
        <v>11</v>
      </c>
      <c r="UY29" s="75">
        <v>4.2079491985769479E-4</v>
      </c>
      <c r="UZ29" s="68"/>
      <c r="VA29" s="51">
        <v>9</v>
      </c>
      <c r="VB29" s="75">
        <v>3.4175052211885324E-4</v>
      </c>
      <c r="VC29" s="68"/>
      <c r="VD29" s="51">
        <v>16</v>
      </c>
      <c r="VE29" s="75">
        <v>6.0039776351833093E-4</v>
      </c>
      <c r="VF29" s="68"/>
      <c r="VG29" s="51">
        <v>25</v>
      </c>
      <c r="VH29" s="75">
        <v>9.3443970994991398E-4</v>
      </c>
      <c r="VI29" s="68"/>
      <c r="VJ29" s="51">
        <v>10</v>
      </c>
      <c r="VK29" s="75">
        <v>3.8393611303079168E-4</v>
      </c>
      <c r="VL29" s="68"/>
      <c r="VM29" s="51">
        <v>10</v>
      </c>
      <c r="VN29" s="75">
        <v>3.5318217136398952E-4</v>
      </c>
      <c r="VO29" s="68"/>
      <c r="VP29" s="51">
        <v>20</v>
      </c>
      <c r="VQ29" s="75">
        <v>7.3126142595978066E-4</v>
      </c>
      <c r="VR29" s="68"/>
      <c r="VS29" s="51">
        <v>28</v>
      </c>
      <c r="VT29" s="75">
        <v>1.0539787698562071E-3</v>
      </c>
      <c r="VU29" s="68"/>
      <c r="VV29" s="51">
        <v>18</v>
      </c>
      <c r="VW29" s="75">
        <v>6.6802746335127105E-4</v>
      </c>
      <c r="VX29" s="68"/>
      <c r="VY29" s="51">
        <v>46</v>
      </c>
      <c r="VZ29" s="75">
        <v>1.719240544177007E-3</v>
      </c>
      <c r="WA29" s="68"/>
      <c r="WB29" s="51">
        <v>7</v>
      </c>
      <c r="WC29" s="75">
        <v>2.8054987776041042E-4</v>
      </c>
      <c r="WD29" s="68"/>
      <c r="WE29" s="51">
        <v>10</v>
      </c>
      <c r="WF29" s="75">
        <v>3.5113592471645774E-4</v>
      </c>
      <c r="WG29" s="68"/>
      <c r="WH29" s="51">
        <v>16</v>
      </c>
      <c r="WI29" s="75">
        <v>6.0186578393018361E-4</v>
      </c>
      <c r="WJ29" s="68"/>
      <c r="WK29" s="51">
        <v>18</v>
      </c>
      <c r="WL29" s="75">
        <v>6.6217856748703233E-4</v>
      </c>
      <c r="WM29" s="68"/>
      <c r="WN29" s="51">
        <v>15</v>
      </c>
      <c r="WO29" s="75">
        <v>5.552881945729834E-4</v>
      </c>
      <c r="WP29" s="68"/>
      <c r="WQ29" s="51">
        <v>13</v>
      </c>
      <c r="WR29" s="75">
        <v>5.1193195242970778E-4</v>
      </c>
      <c r="WS29" s="68"/>
      <c r="WT29" s="51">
        <v>6</v>
      </c>
      <c r="WU29" s="75">
        <v>2.5579809004092768E-4</v>
      </c>
      <c r="WV29" s="68"/>
      <c r="WW29" s="51">
        <v>9</v>
      </c>
      <c r="WX29" s="75">
        <v>3.8206826286296485E-4</v>
      </c>
      <c r="WY29" s="68"/>
      <c r="WZ29" s="51">
        <v>9</v>
      </c>
      <c r="XA29" s="75">
        <v>3.708893101458831E-4</v>
      </c>
      <c r="XB29" s="68"/>
      <c r="XC29" s="51">
        <v>12</v>
      </c>
      <c r="XD29" s="75">
        <v>4.3930297261678136E-4</v>
      </c>
      <c r="XE29" s="68"/>
      <c r="XF29" s="51">
        <v>13</v>
      </c>
      <c r="XG29" s="75">
        <v>4.6446818392940084E-4</v>
      </c>
      <c r="XH29" s="68"/>
      <c r="XI29" s="51">
        <v>10</v>
      </c>
      <c r="XJ29" s="75">
        <v>3.4618846500034621E-4</v>
      </c>
      <c r="XK29" s="68"/>
      <c r="XL29" s="51">
        <v>14</v>
      </c>
      <c r="XM29" s="75">
        <v>5.2375607931163485E-4</v>
      </c>
      <c r="XN29" s="68"/>
      <c r="XO29" s="51">
        <v>9</v>
      </c>
      <c r="XP29" s="75">
        <v>3.1723651744800847E-4</v>
      </c>
      <c r="XQ29" s="68"/>
      <c r="XR29" s="51">
        <v>17</v>
      </c>
      <c r="XS29" s="75">
        <v>6.2034739454094293E-4</v>
      </c>
      <c r="XT29" s="68"/>
      <c r="XU29" s="51">
        <v>10</v>
      </c>
      <c r="XV29" s="75">
        <v>3.2313309852328173E-4</v>
      </c>
      <c r="XW29" s="68"/>
      <c r="XX29" s="51">
        <v>11</v>
      </c>
      <c r="XY29" s="75">
        <v>4.7085009845047513E-4</v>
      </c>
      <c r="XZ29" s="68"/>
      <c r="YA29" s="51">
        <v>8</v>
      </c>
      <c r="YB29" s="75">
        <v>3.2495227263495675E-4</v>
      </c>
      <c r="YC29" s="68"/>
      <c r="YD29" s="51">
        <v>6</v>
      </c>
      <c r="YE29" s="75">
        <v>2.551128874526978E-4</v>
      </c>
      <c r="YF29" s="68"/>
      <c r="YG29" s="51">
        <v>8</v>
      </c>
      <c r="YH29" s="75">
        <v>3.3942891085748228E-4</v>
      </c>
      <c r="YI29" s="68"/>
      <c r="YJ29" s="51">
        <v>43</v>
      </c>
      <c r="YK29" s="75">
        <v>1.9615893435518451E-3</v>
      </c>
      <c r="YL29" s="68"/>
      <c r="YM29" s="51">
        <v>16</v>
      </c>
      <c r="YN29" s="75">
        <v>6.8507814172554058E-4</v>
      </c>
      <c r="YO29" s="68"/>
      <c r="YP29" s="51">
        <v>4</v>
      </c>
      <c r="YQ29" s="75">
        <v>1.7121088901254119E-4</v>
      </c>
      <c r="YR29" s="68"/>
      <c r="YS29" s="51">
        <v>6</v>
      </c>
      <c r="YT29" s="75">
        <v>2.4176001289386736E-4</v>
      </c>
      <c r="YU29" s="68"/>
      <c r="YV29" s="51">
        <v>26</v>
      </c>
      <c r="YW29" s="75">
        <v>1.0750909692358584E-3</v>
      </c>
      <c r="YX29" s="68"/>
      <c r="YY29" s="51">
        <v>16</v>
      </c>
      <c r="YZ29" s="75">
        <v>6.8584165630760003E-4</v>
      </c>
      <c r="ZA29" s="68"/>
      <c r="ZB29" s="51">
        <v>6</v>
      </c>
      <c r="ZC29" s="75">
        <v>2.4699489543882758E-4</v>
      </c>
      <c r="ZD29" s="68"/>
      <c r="ZE29" s="51">
        <v>19</v>
      </c>
      <c r="ZF29" s="75">
        <v>8.8409101484342287E-4</v>
      </c>
      <c r="ZG29" s="68"/>
      <c r="ZH29" s="51">
        <v>20</v>
      </c>
      <c r="ZI29" s="75">
        <v>8.4792470428625942E-4</v>
      </c>
      <c r="ZJ29" s="68"/>
      <c r="ZK29" s="51">
        <v>25</v>
      </c>
      <c r="ZL29" s="75">
        <v>1.152870647913304E-3</v>
      </c>
      <c r="ZM29" s="68"/>
      <c r="ZN29" s="51">
        <v>16</v>
      </c>
      <c r="ZO29" s="75">
        <v>6.9177223399195819E-4</v>
      </c>
      <c r="ZP29" s="68"/>
      <c r="ZQ29" s="51">
        <v>2</v>
      </c>
      <c r="ZR29" s="75">
        <v>8.9281728494263653E-5</v>
      </c>
      <c r="ZS29" s="68"/>
      <c r="ZT29" s="51">
        <v>7</v>
      </c>
      <c r="ZU29" s="75">
        <v>2.9326741798986131E-4</v>
      </c>
      <c r="ZV29" s="68"/>
      <c r="ZW29" s="51">
        <v>9</v>
      </c>
      <c r="ZX29" s="75">
        <v>3.8446751249519417E-4</v>
      </c>
      <c r="ZY29" s="68"/>
      <c r="ZZ29" s="51">
        <v>16</v>
      </c>
      <c r="AAA29" s="75">
        <v>6.6661111574035502E-4</v>
      </c>
      <c r="AAB29" s="68"/>
      <c r="AAC29" s="51">
        <v>17</v>
      </c>
      <c r="AAD29" s="75">
        <v>7.5151407983731927E-4</v>
      </c>
      <c r="AAE29" s="68"/>
      <c r="AAF29" s="51">
        <v>12</v>
      </c>
      <c r="AAG29" s="75">
        <v>5.099655773235307E-4</v>
      </c>
      <c r="AAH29" s="68"/>
      <c r="AAI29" s="51">
        <v>6</v>
      </c>
      <c r="AAJ29" s="75">
        <v>2.5330349981002239E-4</v>
      </c>
      <c r="AAK29" s="68"/>
      <c r="AAL29" s="51">
        <v>8</v>
      </c>
      <c r="AAM29" s="75">
        <v>3.1979533098816759E-4</v>
      </c>
      <c r="AAN29" s="68"/>
      <c r="AAO29" s="51">
        <v>8</v>
      </c>
      <c r="AAP29" s="75">
        <v>3.5856752274662725E-4</v>
      </c>
      <c r="AAQ29" s="68"/>
      <c r="AAR29" s="51">
        <v>11</v>
      </c>
      <c r="AAS29" s="75">
        <v>4.4802867383512545E-4</v>
      </c>
      <c r="AAT29" s="68"/>
      <c r="AAU29" s="51">
        <v>12</v>
      </c>
      <c r="AAV29" s="75">
        <v>4.8217945111905813E-4</v>
      </c>
      <c r="AAW29" s="68"/>
      <c r="AAX29" s="51">
        <v>7</v>
      </c>
      <c r="AAY29" s="75">
        <v>2.9403116730373417E-4</v>
      </c>
      <c r="AAZ29" s="68"/>
      <c r="ABA29" s="51">
        <v>3</v>
      </c>
      <c r="ABB29" s="75">
        <v>1.2456919818959431E-4</v>
      </c>
      <c r="ABC29" s="68"/>
      <c r="ABD29" s="51">
        <v>6</v>
      </c>
      <c r="ABE29" s="75">
        <v>2.3583051646883108E-4</v>
      </c>
      <c r="ABF29" s="68"/>
      <c r="ABG29" s="51">
        <v>10</v>
      </c>
      <c r="ABH29" s="75">
        <v>4.2126548150644538E-4</v>
      </c>
      <c r="ABI29" s="68"/>
      <c r="ABJ29" s="51">
        <v>22</v>
      </c>
      <c r="ABK29" s="75">
        <v>9.3212439623760696E-4</v>
      </c>
      <c r="ABL29" s="68"/>
      <c r="ABM29" s="51">
        <v>17</v>
      </c>
      <c r="ABN29" s="75">
        <v>6.8895643363728473E-4</v>
      </c>
      <c r="ABO29" s="68"/>
      <c r="ABP29" s="51">
        <v>13</v>
      </c>
      <c r="ABQ29" s="75">
        <v>5.5248618784530391E-4</v>
      </c>
      <c r="ABR29" s="68"/>
      <c r="ABS29" s="51">
        <v>7</v>
      </c>
      <c r="ABT29" s="75">
        <v>3.2139577594123047E-4</v>
      </c>
      <c r="ABU29" s="68"/>
      <c r="ABV29" s="51">
        <v>9</v>
      </c>
      <c r="ABW29" s="75">
        <v>4.4709388971684054E-4</v>
      </c>
      <c r="ABX29" s="68"/>
      <c r="ABY29" s="51">
        <v>6</v>
      </c>
      <c r="ABZ29" s="75">
        <v>3.5773908895778681E-4</v>
      </c>
      <c r="ACA29" s="68"/>
      <c r="ACB29" s="51">
        <v>7</v>
      </c>
      <c r="ACC29" s="75">
        <v>2.9276453366792137E-4</v>
      </c>
      <c r="ACD29" s="68"/>
      <c r="ACE29" s="51">
        <v>10</v>
      </c>
      <c r="ACF29" s="75">
        <v>4.7878961984104186E-4</v>
      </c>
      <c r="ACG29" s="68"/>
      <c r="ACH29" s="51">
        <v>16</v>
      </c>
      <c r="ACI29" s="75">
        <v>7.1649276790112398E-4</v>
      </c>
      <c r="ACJ29" s="68"/>
      <c r="ACK29" s="51">
        <v>9</v>
      </c>
      <c r="ACL29" s="75">
        <v>3.1836994587710921E-4</v>
      </c>
      <c r="ACM29" s="68"/>
      <c r="ACN29" s="51">
        <v>10</v>
      </c>
      <c r="ACO29" s="75">
        <v>4.1933995890468403E-4</v>
      </c>
      <c r="ACP29" s="68"/>
      <c r="ACQ29" s="51">
        <v>13</v>
      </c>
      <c r="ACR29" s="75">
        <v>5.3603826488537033E-4</v>
      </c>
      <c r="ACS29" s="68"/>
      <c r="ACT29" s="51">
        <v>17</v>
      </c>
      <c r="ACU29" s="75">
        <v>7.6669823659405588E-4</v>
      </c>
      <c r="ACV29" s="68"/>
      <c r="ACW29" s="51">
        <v>11</v>
      </c>
      <c r="ACX29" s="75">
        <v>4.4471396806145138E-4</v>
      </c>
      <c r="ACY29" s="68"/>
      <c r="ACZ29" s="51">
        <v>13</v>
      </c>
      <c r="ADA29" s="75">
        <v>4.7339863806853354E-4</v>
      </c>
      <c r="ADB29" s="68"/>
      <c r="ADC29" s="51">
        <v>20</v>
      </c>
      <c r="ADD29" s="75">
        <v>8.07526143658901E-4</v>
      </c>
      <c r="ADE29" s="68"/>
      <c r="ADF29" s="51">
        <v>24</v>
      </c>
      <c r="ADG29" s="75">
        <v>1.1276075925577898E-3</v>
      </c>
      <c r="ADH29" s="68"/>
      <c r="ADI29" s="51">
        <v>9</v>
      </c>
      <c r="ADJ29" s="75">
        <v>3.6883734273185527E-4</v>
      </c>
      <c r="ADK29" s="68"/>
      <c r="ADL29" s="51">
        <v>15</v>
      </c>
      <c r="ADM29" s="75">
        <v>6.3147259408941655E-4</v>
      </c>
      <c r="ADN29" s="68"/>
      <c r="ADO29" s="51">
        <v>4</v>
      </c>
      <c r="ADP29" s="75">
        <v>1.4316904685207057E-4</v>
      </c>
      <c r="ADQ29" s="68"/>
      <c r="ADR29" s="51">
        <v>2</v>
      </c>
      <c r="ADS29" s="75">
        <v>6.5507189414038187E-5</v>
      </c>
      <c r="ADT29" s="68"/>
      <c r="ADU29" s="51">
        <v>7</v>
      </c>
      <c r="ADV29" s="75">
        <v>2.2769410922811697E-4</v>
      </c>
      <c r="ADW29" s="68"/>
      <c r="ADX29" s="51">
        <v>7</v>
      </c>
      <c r="ADY29" s="75">
        <v>2.3556333288464126E-4</v>
      </c>
      <c r="ADZ29" s="68"/>
      <c r="AEA29" s="51">
        <v>6</v>
      </c>
      <c r="AEB29" s="75">
        <v>2.0212228398180899E-4</v>
      </c>
      <c r="AEC29" s="68"/>
      <c r="AED29" s="51">
        <v>12</v>
      </c>
      <c r="AEE29" s="75">
        <v>4.5068729812964772E-4</v>
      </c>
      <c r="AEF29" s="68"/>
      <c r="AEG29" s="51">
        <v>10</v>
      </c>
      <c r="AEH29" s="75">
        <v>3.4699330302925152E-4</v>
      </c>
      <c r="AEI29" s="68"/>
      <c r="AEJ29" s="51">
        <v>14</v>
      </c>
      <c r="AEK29" s="75">
        <v>4.9964311206281229E-4</v>
      </c>
      <c r="AEL29" s="68"/>
      <c r="AEM29" s="51">
        <v>4</v>
      </c>
      <c r="AEN29" s="75">
        <v>1.8759966232060783E-4</v>
      </c>
      <c r="AEO29" s="68"/>
      <c r="AEP29" s="51">
        <v>5</v>
      </c>
      <c r="AEQ29" s="75">
        <v>1.9489378288832586E-4</v>
      </c>
      <c r="AER29" s="68"/>
      <c r="AES29" s="51">
        <v>5</v>
      </c>
      <c r="AET29" s="75">
        <v>2.1087259078065034E-4</v>
      </c>
      <c r="AEU29" s="68"/>
      <c r="AEV29" s="51">
        <v>4</v>
      </c>
      <c r="AEW29" s="75">
        <v>1.29680661371373E-4</v>
      </c>
      <c r="AEX29" s="68"/>
      <c r="AEY29" s="51">
        <v>3</v>
      </c>
      <c r="AEZ29" s="75">
        <v>9.5590109609992359E-5</v>
      </c>
      <c r="AFA29" s="68"/>
      <c r="AFB29" s="51">
        <v>8</v>
      </c>
      <c r="AFC29" s="75">
        <v>2.1684918139434025E-4</v>
      </c>
      <c r="AFD29" s="68"/>
      <c r="AFE29" s="51">
        <v>6</v>
      </c>
      <c r="AFF29" s="75">
        <v>1.8988543578707514E-4</v>
      </c>
      <c r="AFG29" s="68"/>
      <c r="AFH29" s="51">
        <v>29</v>
      </c>
      <c r="AFI29" s="75">
        <v>1.0078543129213875E-3</v>
      </c>
      <c r="AFJ29" s="68"/>
      <c r="AFK29" s="51">
        <v>8</v>
      </c>
      <c r="AFL29" s="75">
        <v>2.6009493465114765E-4</v>
      </c>
      <c r="AFM29" s="68"/>
      <c r="AFN29" s="51">
        <v>18</v>
      </c>
      <c r="AFO29" s="75">
        <v>7.4019245003700959E-4</v>
      </c>
      <c r="AFP29" s="68"/>
      <c r="AFQ29" s="51">
        <v>13</v>
      </c>
      <c r="AFR29" s="75">
        <v>5.5899552803577576E-4</v>
      </c>
      <c r="AFS29" s="68"/>
      <c r="AFT29" s="51">
        <v>5</v>
      </c>
      <c r="AFU29" s="75">
        <v>2.3312196941439761E-4</v>
      </c>
      <c r="AFV29" s="68"/>
      <c r="AFW29" s="51">
        <v>11</v>
      </c>
      <c r="AFX29" s="75">
        <v>3.7375556386123475E-4</v>
      </c>
      <c r="AFY29" s="68"/>
      <c r="AFZ29" s="51">
        <v>2</v>
      </c>
      <c r="AGA29" s="75">
        <v>5.9105148058395883E-5</v>
      </c>
      <c r="AGB29" s="68"/>
      <c r="AGC29" s="51">
        <v>10</v>
      </c>
      <c r="AGD29" s="75">
        <v>4.1165815906471265E-4</v>
      </c>
      <c r="AGE29" s="68"/>
      <c r="AGF29" s="51">
        <v>7</v>
      </c>
      <c r="AGG29" s="75">
        <v>2.5185291789594876E-4</v>
      </c>
      <c r="AGH29" s="68"/>
      <c r="AGI29" s="51">
        <v>14</v>
      </c>
      <c r="AGJ29" s="75">
        <v>5.1487624581663055E-4</v>
      </c>
      <c r="AGK29" s="68"/>
      <c r="AGL29" s="51">
        <v>9</v>
      </c>
      <c r="AGM29" s="75">
        <v>3.3180946763014307E-4</v>
      </c>
      <c r="AGN29" s="68"/>
      <c r="AGO29" s="51">
        <v>8</v>
      </c>
      <c r="AGP29" s="75">
        <v>3.0042434939351833E-4</v>
      </c>
      <c r="AGQ29" s="68"/>
      <c r="AGR29" s="51">
        <v>6</v>
      </c>
      <c r="AGS29" s="75">
        <v>2.2029666617711852E-4</v>
      </c>
      <c r="AGT29" s="68"/>
      <c r="AGU29" s="51">
        <v>9</v>
      </c>
      <c r="AGV29" s="75">
        <v>3.2940487519215285E-4</v>
      </c>
      <c r="AGW29" s="68"/>
      <c r="AGX29" s="51">
        <v>13</v>
      </c>
      <c r="AGY29" s="75">
        <v>5.5467849980799595E-4</v>
      </c>
      <c r="AGZ29" s="68"/>
      <c r="AHA29" s="51">
        <v>11</v>
      </c>
      <c r="AHB29" s="75">
        <v>4.7153635116598078E-4</v>
      </c>
      <c r="AHC29" s="68"/>
      <c r="AHD29" s="51">
        <v>8</v>
      </c>
      <c r="AHE29" s="75">
        <v>3.178639542275906E-4</v>
      </c>
      <c r="AHF29" s="68"/>
      <c r="AHG29" s="51">
        <v>5</v>
      </c>
      <c r="AHH29" s="75">
        <v>2.3880026745629954E-4</v>
      </c>
      <c r="AHI29" s="68"/>
      <c r="AHJ29" s="51">
        <v>8</v>
      </c>
      <c r="AHK29" s="75">
        <v>3.0624354017532443E-4</v>
      </c>
      <c r="AHL29" s="68"/>
      <c r="AHM29" s="51">
        <v>11</v>
      </c>
      <c r="AHN29" s="75">
        <v>4.4331600370773385E-4</v>
      </c>
      <c r="AHO29" s="68"/>
      <c r="AHP29" s="51">
        <v>11</v>
      </c>
      <c r="AHQ29" s="75">
        <v>4.4372730939895116E-4</v>
      </c>
      <c r="AHR29" s="68"/>
      <c r="AHS29" s="84">
        <f t="shared" si="0"/>
        <v>0</v>
      </c>
      <c r="AHT29" s="41">
        <v>4089</v>
      </c>
      <c r="AHU29" s="29">
        <v>2993</v>
      </c>
      <c r="AHV29" s="78">
        <f t="shared" si="1"/>
        <v>7082</v>
      </c>
      <c r="AHW29" s="80"/>
      <c r="AHX29" s="2" t="str">
        <f t="shared" si="2"/>
        <v/>
      </c>
      <c r="AHY29" s="2"/>
      <c r="AHZ29" s="81" t="str">
        <f t="shared" si="3"/>
        <v/>
      </c>
      <c r="AIA29" s="2" t="str">
        <f t="shared" si="4"/>
        <v/>
      </c>
      <c r="AIB29" s="81" t="str">
        <f t="shared" si="5"/>
        <v/>
      </c>
      <c r="AIC29" s="2" t="str">
        <f t="shared" si="6"/>
        <v/>
      </c>
      <c r="AID29" s="2" t="str">
        <f t="shared" si="7"/>
        <v/>
      </c>
      <c r="AIE29" s="35" t="str">
        <f t="shared" si="8"/>
        <v/>
      </c>
    </row>
    <row r="30" spans="1:916" ht="15" customHeight="1" x14ac:dyDescent="0.2">
      <c r="A30" s="3" t="s">
        <v>386</v>
      </c>
      <c r="B30" s="53" t="s">
        <v>444</v>
      </c>
      <c r="C30" s="51">
        <v>39</v>
      </c>
      <c r="D30" s="75">
        <v>1.418336545804997E-3</v>
      </c>
      <c r="E30" s="68"/>
      <c r="F30" s="51">
        <v>66</v>
      </c>
      <c r="G30" s="75">
        <v>2.2146164686933762E-3</v>
      </c>
      <c r="H30" s="68"/>
      <c r="I30" s="51">
        <v>33</v>
      </c>
      <c r="J30" s="75">
        <v>1.034774701326393E-3</v>
      </c>
      <c r="K30" s="68"/>
      <c r="L30" s="51">
        <v>65</v>
      </c>
      <c r="M30" s="75">
        <v>2.1745675955973372E-3</v>
      </c>
      <c r="N30" s="68"/>
      <c r="O30" s="51">
        <v>87</v>
      </c>
      <c r="P30" s="75">
        <v>3.1020466376666905E-3</v>
      </c>
      <c r="Q30" s="68"/>
      <c r="R30" s="51">
        <v>82</v>
      </c>
      <c r="S30" s="75">
        <v>3.0425587176728134E-3</v>
      </c>
      <c r="T30" s="68"/>
      <c r="U30" s="51">
        <v>53</v>
      </c>
      <c r="V30" s="75">
        <v>2.0270011856044672E-3</v>
      </c>
      <c r="W30" s="68"/>
      <c r="X30" s="51">
        <v>38</v>
      </c>
      <c r="Y30" s="75">
        <v>1.5334947538337368E-3</v>
      </c>
      <c r="Z30" s="68"/>
      <c r="AA30" s="51">
        <v>37</v>
      </c>
      <c r="AB30" s="75">
        <v>1.4285162735029535E-3</v>
      </c>
      <c r="AC30" s="68"/>
      <c r="AD30" s="51">
        <v>54</v>
      </c>
      <c r="AE30" s="75">
        <v>2.1471172962226641E-3</v>
      </c>
      <c r="AF30" s="68"/>
      <c r="AG30" s="51">
        <v>49</v>
      </c>
      <c r="AH30" s="75">
        <v>1.9230769230769232E-3</v>
      </c>
      <c r="AI30" s="68"/>
      <c r="AJ30" s="51">
        <v>40</v>
      </c>
      <c r="AK30" s="75">
        <v>1.4540695772292703E-3</v>
      </c>
      <c r="AL30" s="68"/>
      <c r="AM30" s="51">
        <v>51</v>
      </c>
      <c r="AN30" s="75">
        <v>1.8581265712099683E-3</v>
      </c>
      <c r="AO30" s="68"/>
      <c r="AP30" s="51">
        <v>35</v>
      </c>
      <c r="AQ30" s="75">
        <v>1.3095861707700367E-3</v>
      </c>
      <c r="AR30" s="68"/>
      <c r="AS30" s="51">
        <v>47</v>
      </c>
      <c r="AT30" s="75">
        <v>1.8085270124672927E-3</v>
      </c>
      <c r="AU30" s="68"/>
      <c r="AV30" s="51">
        <v>54</v>
      </c>
      <c r="AW30" s="75">
        <v>2.2943575798776341E-3</v>
      </c>
      <c r="AX30" s="68"/>
      <c r="AY30" s="51">
        <v>64</v>
      </c>
      <c r="AZ30" s="75">
        <v>2.6198370788816571E-3</v>
      </c>
      <c r="BA30" s="68"/>
      <c r="BB30" s="51">
        <v>52</v>
      </c>
      <c r="BC30" s="75">
        <v>2.0014626072899426E-3</v>
      </c>
      <c r="BD30" s="68"/>
      <c r="BE30" s="51">
        <v>47</v>
      </c>
      <c r="BF30" s="75">
        <v>1.8874743986185293E-3</v>
      </c>
      <c r="BG30" s="68"/>
      <c r="BH30" s="51">
        <v>53</v>
      </c>
      <c r="BI30" s="75">
        <v>2.2817289478215944E-3</v>
      </c>
      <c r="BJ30" s="68"/>
      <c r="BK30" s="51">
        <v>60</v>
      </c>
      <c r="BL30" s="75">
        <v>2.7631942525559545E-3</v>
      </c>
      <c r="BM30" s="68"/>
      <c r="BN30" s="51">
        <v>94</v>
      </c>
      <c r="BO30" s="75">
        <v>3.8331362394486809E-3</v>
      </c>
      <c r="BP30" s="68"/>
      <c r="BQ30" s="51">
        <v>108</v>
      </c>
      <c r="BR30" s="75">
        <v>4.9960679095156588E-3</v>
      </c>
      <c r="BS30" s="68"/>
      <c r="BT30" s="51">
        <v>86</v>
      </c>
      <c r="BU30" s="75">
        <v>4.1437795123831552E-3</v>
      </c>
      <c r="BV30" s="68"/>
      <c r="BW30" s="51">
        <v>56</v>
      </c>
      <c r="BX30" s="75">
        <v>2.8919644701507954E-3</v>
      </c>
      <c r="BY30" s="68"/>
      <c r="BZ30" s="51">
        <v>50</v>
      </c>
      <c r="CA30" s="75">
        <v>2.6238455079764904E-3</v>
      </c>
      <c r="CB30" s="68"/>
      <c r="CC30" s="51">
        <v>60</v>
      </c>
      <c r="CD30" s="75">
        <v>3.1025389110088423E-3</v>
      </c>
      <c r="CE30" s="68"/>
      <c r="CF30" s="51">
        <v>47</v>
      </c>
      <c r="CG30" s="75">
        <v>2.2521443289089081E-3</v>
      </c>
      <c r="CH30" s="68"/>
      <c r="CI30" s="51">
        <v>49</v>
      </c>
      <c r="CJ30" s="75">
        <v>2.2072072072072072E-3</v>
      </c>
      <c r="CK30" s="68"/>
      <c r="CL30" s="51">
        <v>65</v>
      </c>
      <c r="CM30" s="75">
        <v>2.8205684530266868E-3</v>
      </c>
      <c r="CN30" s="68"/>
      <c r="CO30" s="51">
        <v>74</v>
      </c>
      <c r="CP30" s="75">
        <v>3.1442532398555344E-3</v>
      </c>
      <c r="CQ30" s="68"/>
      <c r="CR30" s="51">
        <v>56</v>
      </c>
      <c r="CS30" s="75">
        <v>2.409223885733953E-3</v>
      </c>
      <c r="CT30" s="68"/>
      <c r="CU30" s="51">
        <v>53</v>
      </c>
      <c r="CV30" s="75">
        <v>2.5248916202181889E-3</v>
      </c>
      <c r="CW30" s="68"/>
      <c r="CX30" s="51">
        <v>61</v>
      </c>
      <c r="CY30" s="75">
        <v>2.8153413024415009E-3</v>
      </c>
      <c r="CZ30" s="68"/>
      <c r="DA30" s="51">
        <v>65</v>
      </c>
      <c r="DB30" s="75">
        <v>3.2315799940340062E-3</v>
      </c>
      <c r="DC30" s="68"/>
      <c r="DD30" s="51">
        <v>57</v>
      </c>
      <c r="DE30" s="75">
        <v>2.6759307074785219E-3</v>
      </c>
      <c r="DF30" s="73"/>
      <c r="DG30" s="51">
        <v>97</v>
      </c>
      <c r="DH30" s="75">
        <v>4.5139373633021548E-3</v>
      </c>
      <c r="DI30" s="68"/>
      <c r="DJ30" s="51">
        <v>110</v>
      </c>
      <c r="DK30" s="75">
        <v>4.0672952486596409E-3</v>
      </c>
      <c r="DL30" s="68"/>
      <c r="DM30" s="51">
        <v>52</v>
      </c>
      <c r="DN30" s="75">
        <v>1.5866719555731853E-3</v>
      </c>
      <c r="DO30" s="68"/>
      <c r="DP30" s="51">
        <v>151</v>
      </c>
      <c r="DQ30" s="75">
        <v>5.4388934913373911E-3</v>
      </c>
      <c r="DR30" s="68"/>
      <c r="DS30" s="51">
        <v>73</v>
      </c>
      <c r="DT30" s="75">
        <v>2.7671430195974375E-3</v>
      </c>
      <c r="DU30" s="68"/>
      <c r="DV30" s="51">
        <v>95</v>
      </c>
      <c r="DW30" s="75">
        <v>3.8031946835341687E-3</v>
      </c>
      <c r="DX30" s="68"/>
      <c r="DY30" s="51">
        <v>264</v>
      </c>
      <c r="DZ30" s="75">
        <v>1.0310083574162306E-2</v>
      </c>
      <c r="EA30" s="68"/>
      <c r="EB30" s="51">
        <v>372</v>
      </c>
      <c r="EC30" s="75">
        <v>1.3978656245302871E-2</v>
      </c>
      <c r="ED30" s="68"/>
      <c r="EE30" s="51">
        <v>174</v>
      </c>
      <c r="EF30" s="75">
        <v>6.618989653073646E-3</v>
      </c>
      <c r="EG30" s="68"/>
      <c r="EH30" s="51">
        <v>104</v>
      </c>
      <c r="EI30" s="75">
        <v>4.1455734045521588E-3</v>
      </c>
      <c r="EJ30" s="68"/>
      <c r="EK30" s="51">
        <v>89</v>
      </c>
      <c r="EL30" s="75">
        <v>3.5492104003828364E-3</v>
      </c>
      <c r="EM30" s="68"/>
      <c r="EN30" s="51">
        <v>87</v>
      </c>
      <c r="EO30" s="75">
        <v>3.5275513927746018E-3</v>
      </c>
      <c r="EP30" s="68"/>
      <c r="EQ30" s="51">
        <v>71</v>
      </c>
      <c r="ER30" s="75">
        <v>3.1912980942107156E-3</v>
      </c>
      <c r="ES30" s="68"/>
      <c r="ET30" s="51">
        <v>125</v>
      </c>
      <c r="EU30" s="75">
        <v>4.9230042140916072E-3</v>
      </c>
      <c r="EV30" s="68"/>
      <c r="EW30" s="51">
        <v>112</v>
      </c>
      <c r="EX30" s="75">
        <v>4.3501903208265358E-3</v>
      </c>
      <c r="EY30" s="68"/>
      <c r="EZ30" s="51">
        <v>79</v>
      </c>
      <c r="FA30" s="75">
        <v>3.3767899123744389E-3</v>
      </c>
      <c r="FB30" s="68"/>
      <c r="FC30" s="51">
        <v>39</v>
      </c>
      <c r="FD30" s="75">
        <v>1.6524723528664039E-3</v>
      </c>
      <c r="FE30" s="68"/>
      <c r="FF30" s="51">
        <v>35</v>
      </c>
      <c r="FG30" s="75">
        <v>1.1801598273594768E-3</v>
      </c>
      <c r="FH30" s="68"/>
      <c r="FI30" s="51">
        <v>40</v>
      </c>
      <c r="FJ30" s="75">
        <v>1.3540044682147452E-3</v>
      </c>
      <c r="FK30" s="68"/>
      <c r="FL30" s="51">
        <v>86</v>
      </c>
      <c r="FM30" s="75">
        <v>3.3703021515068387E-3</v>
      </c>
      <c r="FN30" s="68"/>
      <c r="FO30" s="51">
        <v>39</v>
      </c>
      <c r="FP30" s="75">
        <v>1.4557127393527677E-3</v>
      </c>
      <c r="FQ30" s="68"/>
      <c r="FR30" s="51">
        <v>62</v>
      </c>
      <c r="FS30" s="75">
        <v>2.3246222488845563E-3</v>
      </c>
      <c r="FT30" s="68"/>
      <c r="FU30" s="51">
        <v>51</v>
      </c>
      <c r="FV30" s="75">
        <v>2.0086648286727058E-3</v>
      </c>
      <c r="FW30" s="68"/>
      <c r="FX30" s="51">
        <v>42</v>
      </c>
      <c r="FY30" s="75">
        <v>1.6396642592231114E-3</v>
      </c>
      <c r="FZ30" s="68"/>
      <c r="GA30" s="51">
        <v>64</v>
      </c>
      <c r="GB30" s="75">
        <v>2.2931670787201259E-3</v>
      </c>
      <c r="GC30" s="68"/>
      <c r="GD30" s="51">
        <v>54</v>
      </c>
      <c r="GE30" s="75">
        <v>1.8520423911925095E-3</v>
      </c>
      <c r="GF30" s="68"/>
      <c r="GG30" s="51">
        <v>56</v>
      </c>
      <c r="GH30" s="75">
        <v>2.2021234762092017E-3</v>
      </c>
      <c r="GI30" s="68"/>
      <c r="GJ30" s="51">
        <v>64</v>
      </c>
      <c r="GK30" s="75">
        <v>2.4452680242998512E-3</v>
      </c>
      <c r="GL30" s="68"/>
      <c r="GM30" s="44">
        <v>54</v>
      </c>
      <c r="GN30" s="75">
        <v>2.1478859233920685E-3</v>
      </c>
      <c r="GO30" s="73"/>
      <c r="GP30" s="51">
        <v>40</v>
      </c>
      <c r="GQ30" s="75">
        <v>1.4472303628930135E-3</v>
      </c>
      <c r="GR30" s="68"/>
      <c r="GS30" s="51">
        <v>45</v>
      </c>
      <c r="GT30" s="75">
        <v>1.6005690912324383E-3</v>
      </c>
      <c r="GU30" s="68"/>
      <c r="GV30" s="51">
        <v>40</v>
      </c>
      <c r="GW30" s="75">
        <v>1.3390914264671421E-3</v>
      </c>
      <c r="GX30" s="68"/>
      <c r="GY30" s="51">
        <v>66</v>
      </c>
      <c r="GZ30" s="75">
        <v>2.2178164588863873E-3</v>
      </c>
      <c r="HA30" s="68"/>
      <c r="HB30" s="51">
        <v>56</v>
      </c>
      <c r="HC30" s="75">
        <v>2.2587020529988302E-3</v>
      </c>
      <c r="HD30" s="68"/>
      <c r="HE30" s="51">
        <v>69</v>
      </c>
      <c r="HF30" s="75">
        <v>2.5771270635691341E-3</v>
      </c>
      <c r="HG30" s="68"/>
      <c r="HH30" s="51">
        <v>77</v>
      </c>
      <c r="HI30" s="75">
        <v>2.8795811518324606E-3</v>
      </c>
      <c r="HJ30" s="68"/>
      <c r="HK30" s="51">
        <v>40</v>
      </c>
      <c r="HL30" s="75">
        <v>1.3381059110828622E-3</v>
      </c>
      <c r="HM30" s="68"/>
      <c r="HN30" s="51">
        <v>48</v>
      </c>
      <c r="HO30" s="75">
        <v>1.5885097792633287E-3</v>
      </c>
      <c r="HP30" s="68"/>
      <c r="HQ30" s="51">
        <v>42</v>
      </c>
      <c r="HR30" s="75">
        <v>1.756440281030445E-3</v>
      </c>
      <c r="HS30" s="68"/>
      <c r="HT30" s="51">
        <v>46</v>
      </c>
      <c r="HU30" s="75">
        <v>1.506172031040241E-3</v>
      </c>
      <c r="HV30" s="68"/>
      <c r="HW30" s="51">
        <v>24</v>
      </c>
      <c r="HX30" s="75">
        <v>1.077537826067436E-3</v>
      </c>
      <c r="HY30" s="68"/>
      <c r="HZ30" s="51">
        <v>30</v>
      </c>
      <c r="IA30" s="75">
        <v>1.2362977004862772E-3</v>
      </c>
      <c r="IB30" s="68"/>
      <c r="IC30" s="51">
        <v>54</v>
      </c>
      <c r="ID30" s="75">
        <v>2.3247804374031344E-3</v>
      </c>
      <c r="IE30" s="68"/>
      <c r="IF30" s="51">
        <v>38</v>
      </c>
      <c r="IG30" s="75">
        <v>1.1703471003110658E-3</v>
      </c>
      <c r="IH30" s="68"/>
      <c r="II30" s="51">
        <v>35</v>
      </c>
      <c r="IJ30" s="75">
        <v>1.0617321401486426E-3</v>
      </c>
      <c r="IK30" s="68"/>
      <c r="IL30" s="51">
        <v>49</v>
      </c>
      <c r="IM30" s="75">
        <v>1.796978142878099E-3</v>
      </c>
      <c r="IN30" s="68"/>
      <c r="IO30" s="51">
        <v>24</v>
      </c>
      <c r="IP30" s="75">
        <v>8.2037258588275506E-4</v>
      </c>
      <c r="IQ30" s="68"/>
      <c r="IR30" s="51">
        <v>45</v>
      </c>
      <c r="IS30" s="75">
        <v>1.6051936933723335E-3</v>
      </c>
      <c r="IT30" s="68"/>
      <c r="IU30" s="51">
        <v>31</v>
      </c>
      <c r="IV30" s="75">
        <v>1.0889037198356106E-3</v>
      </c>
      <c r="IW30" s="68"/>
      <c r="IX30" s="51">
        <v>31</v>
      </c>
      <c r="IY30" s="75">
        <v>1.2528796023117648E-3</v>
      </c>
      <c r="IZ30" s="68"/>
      <c r="JA30" s="51">
        <v>67</v>
      </c>
      <c r="JB30" s="75">
        <v>2.0523188139435155E-3</v>
      </c>
      <c r="JC30" s="68"/>
      <c r="JD30" s="51">
        <v>64</v>
      </c>
      <c r="JE30" s="75">
        <v>2.467136964650553E-3</v>
      </c>
      <c r="JF30" s="68"/>
      <c r="JG30" s="51">
        <v>69</v>
      </c>
      <c r="JH30" s="75">
        <v>2.8372877174225914E-3</v>
      </c>
      <c r="JI30" s="68"/>
      <c r="JJ30" s="51">
        <v>60</v>
      </c>
      <c r="JK30" s="75">
        <v>2.3587687227267368E-3</v>
      </c>
      <c r="JL30" s="68"/>
      <c r="JM30" s="51">
        <v>42</v>
      </c>
      <c r="JN30" s="75">
        <v>1.5332943925233644E-3</v>
      </c>
      <c r="JO30" s="68"/>
      <c r="JP30" s="51">
        <v>48</v>
      </c>
      <c r="JQ30" s="75">
        <v>1.5578346098922497E-3</v>
      </c>
      <c r="JR30" s="68"/>
      <c r="JS30" s="51">
        <v>72</v>
      </c>
      <c r="JT30" s="75">
        <v>2.4339947939555798E-3</v>
      </c>
      <c r="JU30" s="68"/>
      <c r="JV30" s="51">
        <v>42</v>
      </c>
      <c r="JW30" s="75">
        <v>1.6037267555080376E-3</v>
      </c>
      <c r="JX30" s="68"/>
      <c r="JY30" s="51">
        <v>21</v>
      </c>
      <c r="JZ30" s="75">
        <v>7.0281124497991972E-4</v>
      </c>
      <c r="KA30" s="68"/>
      <c r="KB30" s="51">
        <v>44</v>
      </c>
      <c r="KC30" s="75">
        <v>1.5267175572519084E-3</v>
      </c>
      <c r="KD30" s="68"/>
      <c r="KE30" s="51">
        <v>66</v>
      </c>
      <c r="KF30" s="75">
        <v>2.3712858836632774E-3</v>
      </c>
      <c r="KG30" s="68"/>
      <c r="KH30" s="51">
        <v>44</v>
      </c>
      <c r="KI30" s="75">
        <v>1.6484339877116739E-3</v>
      </c>
      <c r="KJ30" s="68"/>
      <c r="KK30" s="51">
        <v>59</v>
      </c>
      <c r="KL30" s="75">
        <v>2.1932270175829896E-3</v>
      </c>
      <c r="KM30" s="68"/>
      <c r="KN30" s="51">
        <v>39</v>
      </c>
      <c r="KO30" s="75">
        <v>1.4365169987844856E-3</v>
      </c>
      <c r="KP30" s="68"/>
      <c r="KQ30" s="51">
        <v>32</v>
      </c>
      <c r="KR30" s="75">
        <v>1.1242270938729624E-3</v>
      </c>
      <c r="KS30" s="68"/>
      <c r="KT30" s="51">
        <v>27</v>
      </c>
      <c r="KU30" s="75">
        <v>1.0589481115425344E-3</v>
      </c>
      <c r="KV30" s="68"/>
      <c r="KW30" s="51">
        <v>27</v>
      </c>
      <c r="KX30" s="75">
        <v>1.000852578122104E-3</v>
      </c>
      <c r="KY30" s="68"/>
      <c r="KZ30" s="51">
        <v>23</v>
      </c>
      <c r="LA30" s="75">
        <v>6.9327224499638298E-4</v>
      </c>
      <c r="LB30" s="68"/>
      <c r="LC30" s="51">
        <v>35</v>
      </c>
      <c r="LD30" s="75">
        <v>1.3164823591363876E-3</v>
      </c>
      <c r="LE30" s="68"/>
      <c r="LF30" s="51">
        <v>27</v>
      </c>
      <c r="LG30" s="75">
        <v>1.0657193605683837E-3</v>
      </c>
      <c r="LH30" s="68"/>
      <c r="LI30" s="51">
        <v>27</v>
      </c>
      <c r="LJ30" s="75">
        <v>9.8271155595996366E-4</v>
      </c>
      <c r="LK30" s="68"/>
      <c r="LL30" s="51">
        <v>40</v>
      </c>
      <c r="LM30" s="75">
        <v>1.360775642116006E-3</v>
      </c>
      <c r="LN30" s="68"/>
      <c r="LO30" s="51">
        <v>58</v>
      </c>
      <c r="LP30" s="75">
        <v>1.70142861333568E-3</v>
      </c>
      <c r="LQ30" s="68"/>
      <c r="LR30" s="51">
        <v>50</v>
      </c>
      <c r="LS30" s="75">
        <v>1.8696481322215159E-3</v>
      </c>
      <c r="LT30" s="68"/>
      <c r="LU30" s="51">
        <v>55</v>
      </c>
      <c r="LV30" s="75">
        <v>2.0291459140380002E-3</v>
      </c>
      <c r="LW30" s="68"/>
      <c r="LX30" s="51">
        <v>43</v>
      </c>
      <c r="LY30" s="75">
        <v>1.6369104267387414E-3</v>
      </c>
      <c r="LZ30" s="68"/>
      <c r="MA30" s="51">
        <v>22</v>
      </c>
      <c r="MB30" s="75">
        <v>6.5202572537861945E-4</v>
      </c>
      <c r="MC30" s="68"/>
      <c r="MD30" s="51">
        <v>45</v>
      </c>
      <c r="ME30" s="75">
        <v>1.6169020157378463E-3</v>
      </c>
      <c r="MF30" s="68"/>
      <c r="MG30" s="51">
        <v>29</v>
      </c>
      <c r="MH30" s="75">
        <v>9.7748415801537014E-4</v>
      </c>
      <c r="MI30" s="68"/>
      <c r="MJ30" s="51">
        <v>67</v>
      </c>
      <c r="MK30" s="75">
        <v>2.8734399794141615E-3</v>
      </c>
      <c r="ML30" s="68"/>
      <c r="MM30" s="51">
        <v>47</v>
      </c>
      <c r="MN30" s="75">
        <v>1.7926615302463957E-3</v>
      </c>
      <c r="MO30" s="68"/>
      <c r="MP30" s="51">
        <v>17</v>
      </c>
      <c r="MQ30" s="75">
        <v>5.1599587203302369E-4</v>
      </c>
      <c r="MR30" s="68"/>
      <c r="MS30" s="51">
        <v>29</v>
      </c>
      <c r="MT30" s="75">
        <v>8.6443305115059023E-4</v>
      </c>
      <c r="MU30" s="68"/>
      <c r="MV30" s="51">
        <v>52</v>
      </c>
      <c r="MW30" s="75">
        <v>1.9964677877601167E-3</v>
      </c>
      <c r="MX30" s="68"/>
      <c r="MY30" s="51">
        <v>152</v>
      </c>
      <c r="MZ30" s="75">
        <v>5.9236165237724087E-3</v>
      </c>
      <c r="NA30" s="68"/>
      <c r="NB30" s="51">
        <v>282</v>
      </c>
      <c r="NC30" s="75">
        <v>1.0830324909747292E-2</v>
      </c>
      <c r="ND30" s="68"/>
      <c r="NE30" s="51">
        <v>53</v>
      </c>
      <c r="NF30" s="75">
        <v>1.9644909003298863E-3</v>
      </c>
      <c r="NG30" s="68"/>
      <c r="NH30" s="51">
        <v>51</v>
      </c>
      <c r="NI30" s="75">
        <v>2.0293661215232185E-3</v>
      </c>
      <c r="NJ30" s="68"/>
      <c r="NK30" s="51">
        <v>42</v>
      </c>
      <c r="NL30" s="75">
        <v>1.3748854262144821E-3</v>
      </c>
      <c r="NM30" s="68"/>
      <c r="NN30" s="51">
        <v>56</v>
      </c>
      <c r="NO30" s="75">
        <v>1.9743336623889436E-3</v>
      </c>
      <c r="NP30" s="68"/>
      <c r="NQ30" s="51">
        <v>91</v>
      </c>
      <c r="NR30" s="75">
        <v>3.3816425120772949E-3</v>
      </c>
      <c r="NS30" s="68"/>
      <c r="NT30" s="51">
        <v>46</v>
      </c>
      <c r="NU30" s="75">
        <v>1.5959476806716858E-3</v>
      </c>
      <c r="NV30" s="68"/>
      <c r="NW30" s="51">
        <v>54</v>
      </c>
      <c r="NX30" s="75">
        <v>2.0711080428028996E-3</v>
      </c>
      <c r="NY30" s="68"/>
      <c r="NZ30" s="51">
        <v>60</v>
      </c>
      <c r="OA30" s="75">
        <v>2.1708455443395203E-3</v>
      </c>
      <c r="OB30" s="68"/>
      <c r="OC30" s="51">
        <v>75</v>
      </c>
      <c r="OD30" s="75">
        <v>2.6056142301278487E-3</v>
      </c>
      <c r="OE30" s="68"/>
      <c r="OF30" s="51">
        <v>51</v>
      </c>
      <c r="OG30" s="75">
        <v>1.7659279778393351E-3</v>
      </c>
      <c r="OH30" s="68"/>
      <c r="OI30" s="51">
        <v>26</v>
      </c>
      <c r="OJ30" s="75">
        <v>8.8462454492871964E-4</v>
      </c>
      <c r="OK30" s="68"/>
      <c r="OL30" s="51">
        <v>54</v>
      </c>
      <c r="OM30" s="75">
        <v>1.8026438776872747E-3</v>
      </c>
      <c r="ON30" s="68"/>
      <c r="OO30" s="51">
        <v>24</v>
      </c>
      <c r="OP30" s="75">
        <v>8.3533465594653859E-4</v>
      </c>
      <c r="OQ30" s="68"/>
      <c r="OR30" s="51">
        <v>20</v>
      </c>
      <c r="OS30" s="75">
        <v>6.9470978498732152E-4</v>
      </c>
      <c r="OT30" s="68"/>
      <c r="OU30" s="51">
        <v>31</v>
      </c>
      <c r="OV30" s="75">
        <v>1.1766045470072493E-3</v>
      </c>
      <c r="OW30" s="68"/>
      <c r="OX30" s="51">
        <v>26</v>
      </c>
      <c r="OY30" s="75">
        <v>9.8350733847783322E-4</v>
      </c>
      <c r="OZ30" s="68"/>
      <c r="PA30" s="51">
        <v>31</v>
      </c>
      <c r="PB30" s="75">
        <v>1.0251661761301631E-3</v>
      </c>
      <c r="PC30" s="68"/>
      <c r="PD30" s="51">
        <v>27</v>
      </c>
      <c r="PE30" s="75">
        <v>8.9371421005593986E-4</v>
      </c>
      <c r="PF30" s="68"/>
      <c r="PG30" s="51">
        <v>21</v>
      </c>
      <c r="PH30" s="75">
        <v>6.9444444444444447E-4</v>
      </c>
      <c r="PI30" s="68"/>
      <c r="PJ30" s="51">
        <v>34</v>
      </c>
      <c r="PK30" s="75">
        <v>1.1952051182901537E-3</v>
      </c>
      <c r="PL30" s="68"/>
      <c r="PM30" s="51">
        <v>41</v>
      </c>
      <c r="PN30" s="75">
        <v>1.2381096179978862E-3</v>
      </c>
      <c r="PO30" s="68"/>
      <c r="PP30" s="51">
        <v>19</v>
      </c>
      <c r="PQ30" s="75">
        <v>7.5621890547263677E-4</v>
      </c>
      <c r="PR30" s="68"/>
      <c r="PS30" s="51">
        <v>35</v>
      </c>
      <c r="PT30" s="75">
        <v>1.2421478510842177E-3</v>
      </c>
      <c r="PU30" s="68"/>
      <c r="PV30" s="51">
        <v>44</v>
      </c>
      <c r="PW30" s="75">
        <v>1.5103147633268115E-3</v>
      </c>
      <c r="PX30" s="68"/>
      <c r="PY30" s="51">
        <v>20</v>
      </c>
      <c r="PZ30" s="75">
        <v>6.831301021279503E-4</v>
      </c>
      <c r="QA30" s="68"/>
      <c r="QB30" s="51">
        <v>31</v>
      </c>
      <c r="QC30" s="75">
        <v>9.8503384067872017E-4</v>
      </c>
      <c r="QD30" s="68"/>
      <c r="QE30" s="51">
        <v>16</v>
      </c>
      <c r="QF30" s="75">
        <v>5.4066840131112084E-4</v>
      </c>
      <c r="QG30" s="68"/>
      <c r="QH30" s="51">
        <v>22</v>
      </c>
      <c r="QI30" s="75">
        <v>8.9792253377413167E-4</v>
      </c>
      <c r="QJ30" s="68"/>
      <c r="QK30" s="51">
        <v>40</v>
      </c>
      <c r="QL30" s="75">
        <v>1.3660269107301415E-3</v>
      </c>
      <c r="QM30" s="68"/>
      <c r="QN30" s="51">
        <v>58</v>
      </c>
      <c r="QO30" s="75">
        <v>1.9194493166098555E-3</v>
      </c>
      <c r="QP30" s="68"/>
      <c r="QQ30" s="51">
        <v>20</v>
      </c>
      <c r="QR30" s="75">
        <v>6.3109400145151622E-4</v>
      </c>
      <c r="QS30" s="68"/>
      <c r="QT30" s="51">
        <v>62</v>
      </c>
      <c r="QU30" s="75">
        <v>2.048638646576791E-3</v>
      </c>
      <c r="QV30" s="68"/>
      <c r="QW30" s="51">
        <v>38</v>
      </c>
      <c r="QX30" s="75">
        <v>1.1253924065628147E-3</v>
      </c>
      <c r="QY30" s="68"/>
      <c r="QZ30" s="51">
        <v>30</v>
      </c>
      <c r="RA30" s="75">
        <v>9.7472220417181099E-4</v>
      </c>
      <c r="RB30" s="68"/>
      <c r="RC30" s="51">
        <v>19</v>
      </c>
      <c r="RD30" s="75">
        <v>6.654292018351837E-4</v>
      </c>
      <c r="RE30" s="68"/>
      <c r="RF30" s="51">
        <v>59</v>
      </c>
      <c r="RG30" s="75">
        <v>1.9518973103516723E-3</v>
      </c>
      <c r="RH30" s="68"/>
      <c r="RI30" s="51">
        <v>48</v>
      </c>
      <c r="RJ30" s="75">
        <v>1.8496397055990136E-3</v>
      </c>
      <c r="RK30" s="68"/>
      <c r="RL30" s="51">
        <v>49</v>
      </c>
      <c r="RM30" s="75">
        <v>1.7495001428163382E-3</v>
      </c>
      <c r="RN30" s="68"/>
      <c r="RO30" s="51">
        <v>49</v>
      </c>
      <c r="RP30" s="75">
        <v>1.6409912926992633E-3</v>
      </c>
      <c r="RQ30" s="68"/>
      <c r="RR30" s="51">
        <v>36</v>
      </c>
      <c r="RS30" s="75">
        <v>1.3015184381778742E-3</v>
      </c>
      <c r="RT30" s="68"/>
      <c r="RU30" s="51">
        <v>39</v>
      </c>
      <c r="RV30" s="75">
        <v>1.5249863142253852E-3</v>
      </c>
      <c r="RW30" s="68"/>
      <c r="RX30" s="51">
        <v>45</v>
      </c>
      <c r="RY30" s="75">
        <v>1.6739203213927017E-3</v>
      </c>
      <c r="RZ30" s="68"/>
      <c r="SA30" s="51">
        <v>75</v>
      </c>
      <c r="SB30" s="75">
        <v>2.7240039225656485E-3</v>
      </c>
      <c r="SC30" s="68"/>
      <c r="SD30" s="51">
        <v>38</v>
      </c>
      <c r="SE30" s="75">
        <v>1.2680192205018687E-3</v>
      </c>
      <c r="SF30" s="68"/>
      <c r="SG30" s="51">
        <v>45</v>
      </c>
      <c r="SH30" s="75">
        <v>1.4944208289054198E-3</v>
      </c>
      <c r="SI30" s="68"/>
      <c r="SJ30" s="51">
        <v>34</v>
      </c>
      <c r="SK30" s="75">
        <v>1.1882710655995526E-3</v>
      </c>
      <c r="SL30" s="68"/>
      <c r="SM30" s="51">
        <v>55</v>
      </c>
      <c r="SN30" s="75">
        <v>2.0689914607079714E-3</v>
      </c>
      <c r="SO30" s="68"/>
      <c r="SP30" s="51">
        <v>32</v>
      </c>
      <c r="SQ30" s="75">
        <v>1.2081854564675678E-3</v>
      </c>
      <c r="SR30" s="68"/>
      <c r="SS30" s="51">
        <v>47</v>
      </c>
      <c r="ST30" s="75">
        <v>1.8477021661359437E-3</v>
      </c>
      <c r="SU30" s="68"/>
      <c r="SV30" s="51">
        <v>46</v>
      </c>
      <c r="SW30" s="75">
        <v>1.6455605637833584E-3</v>
      </c>
      <c r="SX30" s="68"/>
      <c r="SY30" s="51">
        <v>22</v>
      </c>
      <c r="SZ30" s="75">
        <v>7.6703158775538662E-4</v>
      </c>
      <c r="TA30" s="68"/>
      <c r="TB30" s="51">
        <v>61</v>
      </c>
      <c r="TC30" s="75">
        <v>2.1453189843145528E-3</v>
      </c>
      <c r="TD30" s="68"/>
      <c r="TE30" s="51">
        <v>23</v>
      </c>
      <c r="TF30" s="75">
        <v>9.2436299332851056E-4</v>
      </c>
      <c r="TG30" s="68"/>
      <c r="TH30" s="51">
        <v>36</v>
      </c>
      <c r="TI30" s="75">
        <v>1.4094984534669746E-3</v>
      </c>
      <c r="TJ30" s="68"/>
      <c r="TK30" s="51">
        <v>14</v>
      </c>
      <c r="TL30" s="75">
        <v>5.5759120599012271E-4</v>
      </c>
      <c r="TM30" s="68"/>
      <c r="TN30" s="51">
        <v>30</v>
      </c>
      <c r="TO30" s="75">
        <v>1.1915637288000952E-3</v>
      </c>
      <c r="TP30" s="68"/>
      <c r="TQ30" s="51">
        <v>29</v>
      </c>
      <c r="TR30" s="75">
        <v>1.0115455718720568E-3</v>
      </c>
      <c r="TS30" s="68"/>
      <c r="TT30" s="51">
        <v>14</v>
      </c>
      <c r="TU30" s="75">
        <v>4.6412942580559605E-4</v>
      </c>
      <c r="TV30" s="68"/>
      <c r="TW30" s="51">
        <v>35</v>
      </c>
      <c r="TX30" s="75">
        <v>1.1938465736603336E-3</v>
      </c>
      <c r="TY30" s="68"/>
      <c r="TZ30" s="51">
        <v>46</v>
      </c>
      <c r="UA30" s="75">
        <v>1.6556887305186625E-3</v>
      </c>
      <c r="UB30" s="68"/>
      <c r="UC30" s="51">
        <v>32</v>
      </c>
      <c r="UD30" s="75">
        <v>1.3395286533551007E-3</v>
      </c>
      <c r="UE30" s="68"/>
      <c r="UF30" s="51">
        <v>28</v>
      </c>
      <c r="UG30" s="75">
        <v>1.1065881516025768E-3</v>
      </c>
      <c r="UH30" s="68"/>
      <c r="UI30" s="51">
        <v>32</v>
      </c>
      <c r="UJ30" s="75">
        <v>1.217609679996956E-3</v>
      </c>
      <c r="UK30" s="68"/>
      <c r="UL30" s="51">
        <v>35</v>
      </c>
      <c r="UM30" s="75">
        <v>1.3068966804824316E-3</v>
      </c>
      <c r="UN30" s="68"/>
      <c r="UO30" s="51">
        <v>52</v>
      </c>
      <c r="UP30" s="75">
        <v>2.3621331879712911E-3</v>
      </c>
      <c r="UQ30" s="68"/>
      <c r="UR30" s="51">
        <v>74</v>
      </c>
      <c r="US30" s="75">
        <v>2.9389570673974343E-3</v>
      </c>
      <c r="UT30" s="68"/>
      <c r="UU30" s="51">
        <v>92</v>
      </c>
      <c r="UV30" s="75">
        <v>3.5997965332394254E-3</v>
      </c>
      <c r="UW30" s="68"/>
      <c r="UX30" s="51">
        <v>37</v>
      </c>
      <c r="UY30" s="75">
        <v>1.4154010940667916E-3</v>
      </c>
      <c r="UZ30" s="68"/>
      <c r="VA30" s="51">
        <v>37</v>
      </c>
      <c r="VB30" s="75">
        <v>1.4049743687108412E-3</v>
      </c>
      <c r="VC30" s="68"/>
      <c r="VD30" s="51">
        <v>37</v>
      </c>
      <c r="VE30" s="75">
        <v>1.3884198281361403E-3</v>
      </c>
      <c r="VF30" s="68"/>
      <c r="VG30" s="51">
        <v>32</v>
      </c>
      <c r="VH30" s="75">
        <v>1.19608282873589E-3</v>
      </c>
      <c r="VI30" s="68"/>
      <c r="VJ30" s="51">
        <v>48</v>
      </c>
      <c r="VK30" s="75">
        <v>1.8428933425478E-3</v>
      </c>
      <c r="VL30" s="68"/>
      <c r="VM30" s="51">
        <v>34</v>
      </c>
      <c r="VN30" s="75">
        <v>1.2008193826375645E-3</v>
      </c>
      <c r="VO30" s="68"/>
      <c r="VP30" s="51">
        <v>56</v>
      </c>
      <c r="VQ30" s="75">
        <v>2.0475319926873859E-3</v>
      </c>
      <c r="VR30" s="68"/>
      <c r="VS30" s="51">
        <v>41</v>
      </c>
      <c r="VT30" s="75">
        <v>1.5433260558608748E-3</v>
      </c>
      <c r="VU30" s="68"/>
      <c r="VV30" s="51">
        <v>37</v>
      </c>
      <c r="VW30" s="75">
        <v>1.3731675635553905E-3</v>
      </c>
      <c r="VX30" s="68"/>
      <c r="VY30" s="51">
        <v>38</v>
      </c>
      <c r="VZ30" s="75">
        <v>1.4202421886679623E-3</v>
      </c>
      <c r="WA30" s="68"/>
      <c r="WB30" s="51">
        <v>63</v>
      </c>
      <c r="WC30" s="75">
        <v>2.5249488998436934E-3</v>
      </c>
      <c r="WD30" s="68"/>
      <c r="WE30" s="51">
        <v>33</v>
      </c>
      <c r="WF30" s="75">
        <v>1.1587485515643105E-3</v>
      </c>
      <c r="WG30" s="68"/>
      <c r="WH30" s="51">
        <v>29</v>
      </c>
      <c r="WI30" s="75">
        <v>1.0908817333734578E-3</v>
      </c>
      <c r="WJ30" s="68"/>
      <c r="WK30" s="51">
        <v>32</v>
      </c>
      <c r="WL30" s="75">
        <v>1.1772063421991686E-3</v>
      </c>
      <c r="WM30" s="68"/>
      <c r="WN30" s="51">
        <v>24</v>
      </c>
      <c r="WO30" s="75">
        <v>8.884611113167734E-4</v>
      </c>
      <c r="WP30" s="68"/>
      <c r="WQ30" s="51">
        <v>20</v>
      </c>
      <c r="WR30" s="75">
        <v>7.8758761912262737E-4</v>
      </c>
      <c r="WS30" s="68"/>
      <c r="WT30" s="51">
        <v>13</v>
      </c>
      <c r="WU30" s="75">
        <v>5.5422919508867671E-4</v>
      </c>
      <c r="WV30" s="68"/>
      <c r="WW30" s="51">
        <v>33</v>
      </c>
      <c r="WX30" s="75">
        <v>1.4009169638308711E-3</v>
      </c>
      <c r="WY30" s="68"/>
      <c r="WZ30" s="51">
        <v>60</v>
      </c>
      <c r="XA30" s="75">
        <v>2.4725954009725544E-3</v>
      </c>
      <c r="XB30" s="68"/>
      <c r="XC30" s="51">
        <v>164</v>
      </c>
      <c r="XD30" s="75">
        <v>6.0038072924293454E-3</v>
      </c>
      <c r="XE30" s="68"/>
      <c r="XF30" s="51">
        <v>155</v>
      </c>
      <c r="XG30" s="75">
        <v>5.5378898853120865E-3</v>
      </c>
      <c r="XH30" s="68"/>
      <c r="XI30" s="51">
        <v>76</v>
      </c>
      <c r="XJ30" s="75">
        <v>2.6310323340026308E-3</v>
      </c>
      <c r="XK30" s="68"/>
      <c r="XL30" s="51">
        <v>81</v>
      </c>
      <c r="XM30" s="75">
        <v>3.0303030303030303E-3</v>
      </c>
      <c r="XN30" s="68"/>
      <c r="XO30" s="51">
        <v>75</v>
      </c>
      <c r="XP30" s="75">
        <v>2.6436376454000705E-3</v>
      </c>
      <c r="XQ30" s="68"/>
      <c r="XR30" s="51">
        <v>68</v>
      </c>
      <c r="XS30" s="75">
        <v>2.4813895781637717E-3</v>
      </c>
      <c r="XT30" s="68"/>
      <c r="XU30" s="51">
        <v>166</v>
      </c>
      <c r="XV30" s="75">
        <v>5.3640094354864771E-3</v>
      </c>
      <c r="XW30" s="68"/>
      <c r="XX30" s="51">
        <v>37</v>
      </c>
      <c r="XY30" s="75">
        <v>1.5837685129697801E-3</v>
      </c>
      <c r="XZ30" s="68"/>
      <c r="YA30" s="51">
        <v>41</v>
      </c>
      <c r="YB30" s="75">
        <v>1.6653803972541533E-3</v>
      </c>
      <c r="YC30" s="68"/>
      <c r="YD30" s="51">
        <v>96</v>
      </c>
      <c r="YE30" s="75">
        <v>4.0818061992431648E-3</v>
      </c>
      <c r="YF30" s="68"/>
      <c r="YG30" s="51">
        <v>44</v>
      </c>
      <c r="YH30" s="75">
        <v>1.8668590097161526E-3</v>
      </c>
      <c r="YI30" s="68"/>
      <c r="YJ30" s="51">
        <v>56</v>
      </c>
      <c r="YK30" s="75">
        <v>2.5546279823000775E-3</v>
      </c>
      <c r="YL30" s="68"/>
      <c r="YM30" s="51">
        <v>206</v>
      </c>
      <c r="YN30" s="75">
        <v>8.8203810747163342E-3</v>
      </c>
      <c r="YO30" s="68"/>
      <c r="YP30" s="51">
        <v>32</v>
      </c>
      <c r="YQ30" s="75">
        <v>1.3696871121003295E-3</v>
      </c>
      <c r="YR30" s="68"/>
      <c r="YS30" s="51">
        <v>44</v>
      </c>
      <c r="YT30" s="75">
        <v>1.7729067612216938E-3</v>
      </c>
      <c r="YU30" s="68"/>
      <c r="YV30" s="51">
        <v>52</v>
      </c>
      <c r="YW30" s="75">
        <v>2.1501819384717167E-3</v>
      </c>
      <c r="YX30" s="68"/>
      <c r="YY30" s="51">
        <v>77</v>
      </c>
      <c r="YZ30" s="75">
        <v>3.3006129709803249E-3</v>
      </c>
      <c r="ZA30" s="68"/>
      <c r="ZB30" s="51">
        <v>40</v>
      </c>
      <c r="ZC30" s="75">
        <v>1.6466326362588506E-3</v>
      </c>
      <c r="ZD30" s="68"/>
      <c r="ZE30" s="51">
        <v>54</v>
      </c>
      <c r="ZF30" s="75">
        <v>2.5126797263970964E-3</v>
      </c>
      <c r="ZG30" s="68"/>
      <c r="ZH30" s="51">
        <v>76</v>
      </c>
      <c r="ZI30" s="75">
        <v>3.2221138762877858E-3</v>
      </c>
      <c r="ZJ30" s="68"/>
      <c r="ZK30" s="51">
        <v>47</v>
      </c>
      <c r="ZL30" s="75">
        <v>2.1673968180770118E-3</v>
      </c>
      <c r="ZM30" s="68"/>
      <c r="ZN30" s="51">
        <v>50</v>
      </c>
      <c r="ZO30" s="75">
        <v>2.1617882312248691E-3</v>
      </c>
      <c r="ZP30" s="68"/>
      <c r="ZQ30" s="51">
        <v>23</v>
      </c>
      <c r="ZR30" s="75">
        <v>1.026739877684032E-3</v>
      </c>
      <c r="ZS30" s="68"/>
      <c r="ZT30" s="51">
        <v>62</v>
      </c>
      <c r="ZU30" s="75">
        <v>2.597511416481629E-3</v>
      </c>
      <c r="ZV30" s="68"/>
      <c r="ZW30" s="51">
        <v>33</v>
      </c>
      <c r="ZX30" s="75">
        <v>1.4097142124823785E-3</v>
      </c>
      <c r="ZY30" s="68"/>
      <c r="ZZ30" s="51">
        <v>24</v>
      </c>
      <c r="AAA30" s="75">
        <v>9.9991667361053237E-4</v>
      </c>
      <c r="AAB30" s="68"/>
      <c r="AAC30" s="51">
        <v>34</v>
      </c>
      <c r="AAD30" s="75">
        <v>1.5030281596746385E-3</v>
      </c>
      <c r="AAE30" s="68"/>
      <c r="AAF30" s="51">
        <v>58</v>
      </c>
      <c r="AAG30" s="75">
        <v>2.4648336237303981E-3</v>
      </c>
      <c r="AAH30" s="68"/>
      <c r="AAI30" s="51">
        <v>23</v>
      </c>
      <c r="AAJ30" s="75">
        <v>9.709967492717524E-4</v>
      </c>
      <c r="AAK30" s="68"/>
      <c r="AAL30" s="51">
        <v>652</v>
      </c>
      <c r="AAM30" s="75">
        <v>2.6063319475535657E-2</v>
      </c>
      <c r="AAN30" s="68"/>
      <c r="AAO30" s="51">
        <v>33</v>
      </c>
      <c r="AAP30" s="75">
        <v>1.4790910313298372E-3</v>
      </c>
      <c r="AAQ30" s="68"/>
      <c r="AAR30" s="51">
        <v>39</v>
      </c>
      <c r="AAS30" s="75">
        <v>1.5884652981427176E-3</v>
      </c>
      <c r="AAT30" s="68"/>
      <c r="AAU30" s="51">
        <v>30</v>
      </c>
      <c r="AAV30" s="75">
        <v>1.2054486277976453E-3</v>
      </c>
      <c r="AAW30" s="68"/>
      <c r="AAX30" s="51">
        <v>24</v>
      </c>
      <c r="AAY30" s="75">
        <v>1.0081068593270886E-3</v>
      </c>
      <c r="AAZ30" s="68"/>
      <c r="ABA30" s="51">
        <v>14</v>
      </c>
      <c r="ABB30" s="75">
        <v>5.8132292488477348E-4</v>
      </c>
      <c r="ABC30" s="68"/>
      <c r="ABD30" s="51">
        <v>16</v>
      </c>
      <c r="ABE30" s="75">
        <v>6.2888137725021617E-4</v>
      </c>
      <c r="ABF30" s="68"/>
      <c r="ABG30" s="51">
        <v>25</v>
      </c>
      <c r="ABH30" s="75">
        <v>1.0531637037661135E-3</v>
      </c>
      <c r="ABI30" s="68"/>
      <c r="ABJ30" s="51">
        <v>80</v>
      </c>
      <c r="ABK30" s="75">
        <v>3.3895432590458434E-3</v>
      </c>
      <c r="ABL30" s="68"/>
      <c r="ABM30" s="51">
        <v>70</v>
      </c>
      <c r="ABN30" s="75">
        <v>2.8368794326241137E-3</v>
      </c>
      <c r="ABO30" s="68"/>
      <c r="ABP30" s="51">
        <v>70</v>
      </c>
      <c r="ABQ30" s="75">
        <v>2.9749256268593286E-3</v>
      </c>
      <c r="ABR30" s="68"/>
      <c r="ABS30" s="51">
        <v>41</v>
      </c>
      <c r="ABT30" s="75">
        <v>1.8824609733700643E-3</v>
      </c>
      <c r="ABU30" s="68"/>
      <c r="ABV30" s="51">
        <v>65</v>
      </c>
      <c r="ABW30" s="75">
        <v>3.2290114257327372E-3</v>
      </c>
      <c r="ABX30" s="68"/>
      <c r="ABY30" s="51">
        <v>53</v>
      </c>
      <c r="ABZ30" s="75">
        <v>3.1600286191271168E-3</v>
      </c>
      <c r="ACA30" s="68"/>
      <c r="ACB30" s="51">
        <v>40</v>
      </c>
      <c r="ACC30" s="75">
        <v>1.6729401923881221E-3</v>
      </c>
      <c r="ACD30" s="68"/>
      <c r="ACE30" s="51">
        <v>79</v>
      </c>
      <c r="ACF30" s="75">
        <v>3.7824379967442306E-3</v>
      </c>
      <c r="ACG30" s="68"/>
      <c r="ACH30" s="51">
        <v>66</v>
      </c>
      <c r="ACI30" s="75">
        <v>2.9555326675921364E-3</v>
      </c>
      <c r="ACJ30" s="68"/>
      <c r="ACK30" s="51">
        <v>47</v>
      </c>
      <c r="ACL30" s="75">
        <v>1.6625986062471258E-3</v>
      </c>
      <c r="ACM30" s="68"/>
      <c r="ACN30" s="51">
        <v>74</v>
      </c>
      <c r="ACO30" s="75">
        <v>3.1031156958946618E-3</v>
      </c>
      <c r="ACP30" s="68"/>
      <c r="ACQ30" s="51">
        <v>81</v>
      </c>
      <c r="ACR30" s="75">
        <v>3.3399307273626918E-3</v>
      </c>
      <c r="ACS30" s="68"/>
      <c r="ACT30" s="51">
        <v>84</v>
      </c>
      <c r="ACU30" s="75">
        <v>3.7883912867000408E-3</v>
      </c>
      <c r="ACV30" s="68"/>
      <c r="ACW30" s="51">
        <v>46</v>
      </c>
      <c r="ACX30" s="75">
        <v>1.8597129573478875E-3</v>
      </c>
      <c r="ACY30" s="68"/>
      <c r="ACZ30" s="51">
        <v>66</v>
      </c>
      <c r="ADA30" s="75">
        <v>2.4034084701940934E-3</v>
      </c>
      <c r="ADB30" s="68"/>
      <c r="ADC30" s="51">
        <v>76</v>
      </c>
      <c r="ADD30" s="75">
        <v>3.0685993459038238E-3</v>
      </c>
      <c r="ADE30" s="68"/>
      <c r="ADF30" s="51">
        <v>70</v>
      </c>
      <c r="ADG30" s="75">
        <v>3.2888554782935539E-3</v>
      </c>
      <c r="ADH30" s="68"/>
      <c r="ADI30" s="51">
        <v>73</v>
      </c>
      <c r="ADJ30" s="75">
        <v>2.9916806688250483E-3</v>
      </c>
      <c r="ADK30" s="68"/>
      <c r="ADL30" s="51">
        <v>86</v>
      </c>
      <c r="ADM30" s="75">
        <v>3.6204428727793212E-3</v>
      </c>
      <c r="ADN30" s="68"/>
      <c r="ADO30" s="51">
        <v>23</v>
      </c>
      <c r="ADP30" s="75">
        <v>8.2322201939940588E-4</v>
      </c>
      <c r="ADQ30" s="68"/>
      <c r="ADR30" s="51">
        <v>24</v>
      </c>
      <c r="ADS30" s="75">
        <v>7.8608627296845824E-4</v>
      </c>
      <c r="ADT30" s="68"/>
      <c r="ADU30" s="51">
        <v>51</v>
      </c>
      <c r="ADV30" s="75">
        <v>1.6589142243762808E-3</v>
      </c>
      <c r="ADW30" s="68"/>
      <c r="ADX30" s="51">
        <v>46</v>
      </c>
      <c r="ADY30" s="75">
        <v>1.5479876160990713E-3</v>
      </c>
      <c r="ADZ30" s="68"/>
      <c r="AEA30" s="51">
        <v>57</v>
      </c>
      <c r="AEB30" s="75">
        <v>1.9201616978271854E-3</v>
      </c>
      <c r="AEC30" s="68"/>
      <c r="AED30" s="51">
        <v>36</v>
      </c>
      <c r="AEE30" s="75">
        <v>1.3520618943889432E-3</v>
      </c>
      <c r="AEF30" s="68"/>
      <c r="AEG30" s="51">
        <v>46</v>
      </c>
      <c r="AEH30" s="75">
        <v>1.5961691939345571E-3</v>
      </c>
      <c r="AEI30" s="68"/>
      <c r="AEJ30" s="51">
        <v>71</v>
      </c>
      <c r="AEK30" s="75">
        <v>2.5339043540328339E-3</v>
      </c>
      <c r="AEL30" s="68"/>
      <c r="AEM30" s="51">
        <v>41</v>
      </c>
      <c r="AEN30" s="75">
        <v>1.9228965387862302E-3</v>
      </c>
      <c r="AEO30" s="68"/>
      <c r="AEP30" s="51">
        <v>54</v>
      </c>
      <c r="AEQ30" s="75">
        <v>2.1048528551939195E-3</v>
      </c>
      <c r="AER30" s="68"/>
      <c r="AES30" s="51">
        <v>47</v>
      </c>
      <c r="AET30" s="75">
        <v>1.9822023533381133E-3</v>
      </c>
      <c r="AEU30" s="68"/>
      <c r="AEV30" s="51">
        <v>29</v>
      </c>
      <c r="AEW30" s="75">
        <v>9.4018479494245425E-4</v>
      </c>
      <c r="AEX30" s="68"/>
      <c r="AEY30" s="51">
        <v>43</v>
      </c>
      <c r="AEZ30" s="75">
        <v>1.3701249044098904E-3</v>
      </c>
      <c r="AFA30" s="68"/>
      <c r="AFB30" s="51">
        <v>26</v>
      </c>
      <c r="AFC30" s="75">
        <v>7.0475983953160581E-4</v>
      </c>
      <c r="AFD30" s="68"/>
      <c r="AFE30" s="51">
        <v>35</v>
      </c>
      <c r="AFF30" s="75">
        <v>1.1076650420912715E-3</v>
      </c>
      <c r="AFG30" s="68"/>
      <c r="AFH30" s="51">
        <v>34</v>
      </c>
      <c r="AFI30" s="75">
        <v>1.1816222979078334E-3</v>
      </c>
      <c r="AFJ30" s="68"/>
      <c r="AFK30" s="51">
        <v>47</v>
      </c>
      <c r="AFL30" s="75">
        <v>1.5280577410754926E-3</v>
      </c>
      <c r="AFM30" s="68"/>
      <c r="AFN30" s="51">
        <v>54</v>
      </c>
      <c r="AFO30" s="75">
        <v>2.2205773501110288E-3</v>
      </c>
      <c r="AFP30" s="68"/>
      <c r="AFQ30" s="51">
        <v>30</v>
      </c>
      <c r="AFR30" s="75">
        <v>1.2899896800825593E-3</v>
      </c>
      <c r="AFS30" s="68"/>
      <c r="AFT30" s="51">
        <v>53</v>
      </c>
      <c r="AFU30" s="75">
        <v>2.4710928757926149E-3</v>
      </c>
      <c r="AFV30" s="68"/>
      <c r="AFW30" s="51">
        <v>43</v>
      </c>
      <c r="AFX30" s="75">
        <v>1.4610444769120995E-3</v>
      </c>
      <c r="AFY30" s="68"/>
      <c r="AFZ30" s="51">
        <v>37</v>
      </c>
      <c r="AGA30" s="75">
        <v>1.0934452390803239E-3</v>
      </c>
      <c r="AGB30" s="68"/>
      <c r="AGC30" s="51">
        <v>46</v>
      </c>
      <c r="AGD30" s="75">
        <v>1.8936275316976782E-3</v>
      </c>
      <c r="AGE30" s="68"/>
      <c r="AGF30" s="51">
        <v>38</v>
      </c>
      <c r="AGG30" s="75">
        <v>1.3672015542922932E-3</v>
      </c>
      <c r="AGH30" s="68"/>
      <c r="AGI30" s="51">
        <v>56</v>
      </c>
      <c r="AGJ30" s="75">
        <v>2.0595049832665222E-3</v>
      </c>
      <c r="AGK30" s="68"/>
      <c r="AGL30" s="51">
        <v>41</v>
      </c>
      <c r="AGM30" s="75">
        <v>1.5115764636484295E-3</v>
      </c>
      <c r="AGN30" s="68"/>
      <c r="AGO30" s="51">
        <v>47</v>
      </c>
      <c r="AGP30" s="75">
        <v>1.7649930526869202E-3</v>
      </c>
      <c r="AGQ30" s="68"/>
      <c r="AGR30" s="51">
        <v>32</v>
      </c>
      <c r="AGS30" s="75">
        <v>1.174915552944632E-3</v>
      </c>
      <c r="AGT30" s="68"/>
      <c r="AGU30" s="51">
        <v>65</v>
      </c>
      <c r="AGV30" s="75">
        <v>2.379035209721104E-3</v>
      </c>
      <c r="AGW30" s="68"/>
      <c r="AGX30" s="51">
        <v>62</v>
      </c>
      <c r="AGY30" s="75">
        <v>2.6453897683150576E-3</v>
      </c>
      <c r="AGZ30" s="68"/>
      <c r="AHA30" s="51">
        <v>92</v>
      </c>
      <c r="AHB30" s="75">
        <v>3.9437585733882027E-3</v>
      </c>
      <c r="AHC30" s="68"/>
      <c r="AHD30" s="51">
        <v>32</v>
      </c>
      <c r="AHE30" s="75">
        <v>1.2714558169103624E-3</v>
      </c>
      <c r="AHF30" s="68"/>
      <c r="AHG30" s="51">
        <v>46</v>
      </c>
      <c r="AHH30" s="75">
        <v>2.1969624605979558E-3</v>
      </c>
      <c r="AHI30" s="68"/>
      <c r="AHJ30" s="51">
        <v>42</v>
      </c>
      <c r="AHK30" s="75">
        <v>1.6077785859204532E-3</v>
      </c>
      <c r="AHL30" s="68"/>
      <c r="AHM30" s="51">
        <v>36</v>
      </c>
      <c r="AHN30" s="75">
        <v>1.4508523757707653E-3</v>
      </c>
      <c r="AHO30" s="68"/>
      <c r="AHP30" s="51">
        <v>32</v>
      </c>
      <c r="AHQ30" s="75">
        <v>1.2908430818878581E-3</v>
      </c>
      <c r="AHR30" s="68"/>
      <c r="AHS30" s="84">
        <f t="shared" si="0"/>
        <v>0</v>
      </c>
      <c r="AHT30" s="41">
        <v>16793</v>
      </c>
      <c r="AHU30" s="29">
        <v>14179</v>
      </c>
      <c r="AHV30" s="78">
        <f t="shared" si="1"/>
        <v>30972</v>
      </c>
      <c r="AHW30" s="80"/>
      <c r="AHX30" s="2" t="str">
        <f t="shared" si="2"/>
        <v/>
      </c>
      <c r="AHY30" s="2"/>
      <c r="AHZ30" s="81" t="str">
        <f t="shared" si="3"/>
        <v/>
      </c>
      <c r="AIA30" s="2" t="str">
        <f t="shared" si="4"/>
        <v/>
      </c>
      <c r="AIB30" s="81" t="str">
        <f t="shared" si="5"/>
        <v/>
      </c>
      <c r="AIC30" s="2" t="str">
        <f t="shared" si="6"/>
        <v/>
      </c>
      <c r="AID30" s="2" t="str">
        <f t="shared" si="7"/>
        <v/>
      </c>
      <c r="AIE30" s="35" t="str">
        <f t="shared" si="8"/>
        <v/>
      </c>
    </row>
    <row r="31" spans="1:916" ht="15" customHeight="1" x14ac:dyDescent="0.2">
      <c r="A31" s="3" t="s">
        <v>387</v>
      </c>
      <c r="B31" s="53" t="s">
        <v>445</v>
      </c>
      <c r="C31" s="50"/>
      <c r="D31" s="75">
        <v>0</v>
      </c>
      <c r="E31" s="69"/>
      <c r="F31" s="50"/>
      <c r="G31" s="75">
        <v>0</v>
      </c>
      <c r="H31" s="69"/>
      <c r="I31" s="50"/>
      <c r="J31" s="75">
        <v>0</v>
      </c>
      <c r="K31" s="69"/>
      <c r="L31" s="50"/>
      <c r="M31" s="75">
        <v>0</v>
      </c>
      <c r="N31" s="69"/>
      <c r="O31" s="50"/>
      <c r="P31" s="75">
        <v>0</v>
      </c>
      <c r="Q31" s="69"/>
      <c r="R31" s="50"/>
      <c r="S31" s="75">
        <v>0</v>
      </c>
      <c r="T31" s="69"/>
      <c r="U31" s="50"/>
      <c r="V31" s="75">
        <v>0</v>
      </c>
      <c r="W31" s="69"/>
      <c r="X31" s="50"/>
      <c r="Y31" s="75">
        <v>0</v>
      </c>
      <c r="Z31" s="69"/>
      <c r="AA31" s="50"/>
      <c r="AB31" s="75">
        <v>0</v>
      </c>
      <c r="AC31" s="69"/>
      <c r="AD31" s="50"/>
      <c r="AE31" s="75">
        <v>0</v>
      </c>
      <c r="AF31" s="69"/>
      <c r="AG31" s="50"/>
      <c r="AH31" s="75">
        <v>0</v>
      </c>
      <c r="AI31" s="69"/>
      <c r="AJ31" s="50"/>
      <c r="AK31" s="75">
        <v>0</v>
      </c>
      <c r="AL31" s="69"/>
      <c r="AM31" s="50"/>
      <c r="AN31" s="75">
        <v>0</v>
      </c>
      <c r="AO31" s="69"/>
      <c r="AP31" s="50"/>
      <c r="AQ31" s="75">
        <v>0</v>
      </c>
      <c r="AR31" s="69"/>
      <c r="AS31" s="50"/>
      <c r="AT31" s="75">
        <v>0</v>
      </c>
      <c r="AU31" s="68"/>
      <c r="AV31" s="50"/>
      <c r="AW31" s="75">
        <v>0</v>
      </c>
      <c r="AX31" s="69"/>
      <c r="AY31" s="50"/>
      <c r="AZ31" s="75">
        <v>0</v>
      </c>
      <c r="BA31" s="69"/>
      <c r="BB31" s="50"/>
      <c r="BC31" s="75">
        <v>0</v>
      </c>
      <c r="BD31" s="69"/>
      <c r="BE31" s="50"/>
      <c r="BF31" s="75">
        <v>0</v>
      </c>
      <c r="BG31" s="69"/>
      <c r="BH31" s="50"/>
      <c r="BI31" s="75">
        <v>0</v>
      </c>
      <c r="BJ31" s="69"/>
      <c r="BK31" s="50"/>
      <c r="BL31" s="75">
        <v>0</v>
      </c>
      <c r="BM31" s="69"/>
      <c r="BN31" s="50"/>
      <c r="BO31" s="75">
        <v>0</v>
      </c>
      <c r="BP31" s="69"/>
      <c r="BQ31" s="50"/>
      <c r="BR31" s="75">
        <v>0</v>
      </c>
      <c r="BS31" s="69"/>
      <c r="BT31" s="50"/>
      <c r="BU31" s="75">
        <v>0</v>
      </c>
      <c r="BV31" s="69"/>
      <c r="BW31" s="50"/>
      <c r="BX31" s="75">
        <v>0</v>
      </c>
      <c r="BY31" s="69"/>
      <c r="BZ31" s="50"/>
      <c r="CA31" s="75">
        <v>0</v>
      </c>
      <c r="CB31" s="69"/>
      <c r="CC31" s="50"/>
      <c r="CD31" s="75">
        <v>0</v>
      </c>
      <c r="CE31" s="69"/>
      <c r="CF31" s="50"/>
      <c r="CG31" s="75">
        <v>0</v>
      </c>
      <c r="CH31" s="69"/>
      <c r="CI31" s="50"/>
      <c r="CJ31" s="75">
        <v>0</v>
      </c>
      <c r="CK31" s="69"/>
      <c r="CL31" s="50"/>
      <c r="CM31" s="75">
        <v>0</v>
      </c>
      <c r="CN31" s="69"/>
      <c r="CO31" s="50"/>
      <c r="CP31" s="75">
        <v>0</v>
      </c>
      <c r="CQ31" s="69"/>
      <c r="CR31" s="50"/>
      <c r="CS31" s="75">
        <v>0</v>
      </c>
      <c r="CT31" s="69"/>
      <c r="CU31" s="50"/>
      <c r="CV31" s="75">
        <v>0</v>
      </c>
      <c r="CW31" s="69"/>
      <c r="CX31" s="50"/>
      <c r="CY31" s="75">
        <v>0</v>
      </c>
      <c r="CZ31" s="69"/>
      <c r="DA31" s="50"/>
      <c r="DB31" s="75">
        <v>0</v>
      </c>
      <c r="DC31" s="69"/>
      <c r="DD31" s="50"/>
      <c r="DE31" s="75">
        <v>0</v>
      </c>
      <c r="DF31" s="72"/>
      <c r="DG31" s="50"/>
      <c r="DH31" s="75">
        <v>0</v>
      </c>
      <c r="DI31" s="69"/>
      <c r="DJ31" s="50"/>
      <c r="DK31" s="75">
        <v>0</v>
      </c>
      <c r="DL31" s="69"/>
      <c r="DM31" s="50"/>
      <c r="DN31" s="75">
        <v>0</v>
      </c>
      <c r="DO31" s="69"/>
      <c r="DP31" s="50"/>
      <c r="DQ31" s="75">
        <v>0</v>
      </c>
      <c r="DR31" s="69"/>
      <c r="DS31" s="50"/>
      <c r="DT31" s="75">
        <v>0</v>
      </c>
      <c r="DU31" s="69"/>
      <c r="DV31" s="50"/>
      <c r="DW31" s="75">
        <v>0</v>
      </c>
      <c r="DX31" s="69"/>
      <c r="DY31" s="50"/>
      <c r="DZ31" s="75">
        <v>0</v>
      </c>
      <c r="EA31" s="69"/>
      <c r="EB31" s="50"/>
      <c r="EC31" s="75">
        <v>0</v>
      </c>
      <c r="ED31" s="69"/>
      <c r="EE31" s="50"/>
      <c r="EF31" s="75">
        <v>0</v>
      </c>
      <c r="EG31" s="69"/>
      <c r="EH31" s="50"/>
      <c r="EI31" s="75">
        <v>0</v>
      </c>
      <c r="EJ31" s="69"/>
      <c r="EK31" s="50"/>
      <c r="EL31" s="75">
        <v>0</v>
      </c>
      <c r="EM31" s="69"/>
      <c r="EN31" s="50"/>
      <c r="EO31" s="75">
        <v>0</v>
      </c>
      <c r="EP31" s="69"/>
      <c r="EQ31" s="50"/>
      <c r="ER31" s="75">
        <v>0</v>
      </c>
      <c r="ES31" s="69"/>
      <c r="ET31" s="50"/>
      <c r="EU31" s="75">
        <v>0</v>
      </c>
      <c r="EV31" s="69"/>
      <c r="EW31" s="50"/>
      <c r="EX31" s="75">
        <v>0</v>
      </c>
      <c r="EY31" s="69"/>
      <c r="EZ31" s="50"/>
      <c r="FA31" s="75">
        <v>0</v>
      </c>
      <c r="FB31" s="69"/>
      <c r="FC31" s="50"/>
      <c r="FD31" s="75">
        <v>0</v>
      </c>
      <c r="FE31" s="69"/>
      <c r="FF31" s="51">
        <v>26</v>
      </c>
      <c r="FG31" s="75">
        <v>8.766901574670398E-4</v>
      </c>
      <c r="FH31" s="69"/>
      <c r="FI31" s="51">
        <v>16</v>
      </c>
      <c r="FJ31" s="75">
        <v>5.4160178728589799E-4</v>
      </c>
      <c r="FK31" s="69"/>
      <c r="FL31" s="51">
        <v>25</v>
      </c>
      <c r="FM31" s="75">
        <v>9.7973899753105772E-4</v>
      </c>
      <c r="FN31" s="69"/>
      <c r="FO31" s="51">
        <v>22</v>
      </c>
      <c r="FP31" s="75">
        <v>8.211712888656638E-4</v>
      </c>
      <c r="FQ31" s="69"/>
      <c r="FR31" s="51">
        <v>23</v>
      </c>
      <c r="FS31" s="75">
        <v>8.6235986652169027E-4</v>
      </c>
      <c r="FT31" s="69"/>
      <c r="FU31" s="51">
        <v>14</v>
      </c>
      <c r="FV31" s="75">
        <v>5.5139818826309569E-4</v>
      </c>
      <c r="FW31" s="69"/>
      <c r="FX31" s="51">
        <v>15</v>
      </c>
      <c r="FY31" s="75">
        <v>5.8559437829396835E-4</v>
      </c>
      <c r="FZ31" s="69"/>
      <c r="GA31" s="51">
        <v>17</v>
      </c>
      <c r="GB31" s="75">
        <v>6.0912250528503346E-4</v>
      </c>
      <c r="GC31" s="69"/>
      <c r="GD31" s="51">
        <v>16</v>
      </c>
      <c r="GE31" s="75">
        <v>5.4875330109407689E-4</v>
      </c>
      <c r="GF31" s="69"/>
      <c r="GG31" s="51">
        <v>9</v>
      </c>
      <c r="GH31" s="75">
        <v>3.5391270153362173E-4</v>
      </c>
      <c r="GI31" s="69"/>
      <c r="GJ31" s="51">
        <v>16</v>
      </c>
      <c r="GK31" s="75">
        <v>6.113170060749628E-4</v>
      </c>
      <c r="GL31" s="69"/>
      <c r="GM31" s="44">
        <v>14</v>
      </c>
      <c r="GN31" s="75">
        <v>5.5685931347201781E-4</v>
      </c>
      <c r="GO31" s="72"/>
      <c r="GP31" s="51">
        <v>10</v>
      </c>
      <c r="GQ31" s="75">
        <v>3.6180759072325337E-4</v>
      </c>
      <c r="GR31" s="69"/>
      <c r="GS31" s="51">
        <v>58</v>
      </c>
      <c r="GT31" s="75">
        <v>2.0629557175884761E-3</v>
      </c>
      <c r="GU31" s="69"/>
      <c r="GV31" s="51">
        <v>39</v>
      </c>
      <c r="GW31" s="75">
        <v>1.3056141408054635E-3</v>
      </c>
      <c r="GX31" s="69"/>
      <c r="GY31" s="51">
        <v>41</v>
      </c>
      <c r="GZ31" s="75">
        <v>1.3777344668839679E-3</v>
      </c>
      <c r="HA31" s="69"/>
      <c r="HB31" s="51">
        <v>4</v>
      </c>
      <c r="HC31" s="75">
        <v>1.6133586092848787E-4</v>
      </c>
      <c r="HD31" s="69"/>
      <c r="HE31" s="51">
        <v>10</v>
      </c>
      <c r="HF31" s="75">
        <v>3.7349667587958468E-4</v>
      </c>
      <c r="HG31" s="69"/>
      <c r="HH31" s="51">
        <v>14</v>
      </c>
      <c r="HI31" s="75">
        <v>5.2356020942408382E-4</v>
      </c>
      <c r="HJ31" s="69"/>
      <c r="HK31" s="51">
        <v>6</v>
      </c>
      <c r="HL31" s="75">
        <v>2.0071588666242934E-4</v>
      </c>
      <c r="HM31" s="69"/>
      <c r="HN31" s="51">
        <v>10</v>
      </c>
      <c r="HO31" s="75">
        <v>3.309395373465268E-4</v>
      </c>
      <c r="HP31" s="69"/>
      <c r="HQ31" s="51">
        <v>4</v>
      </c>
      <c r="HR31" s="75">
        <v>1.6728002676480428E-4</v>
      </c>
      <c r="HS31" s="69"/>
      <c r="HT31" s="51">
        <v>13</v>
      </c>
      <c r="HU31" s="75">
        <v>4.2565731312006809E-4</v>
      </c>
      <c r="HV31" s="69"/>
      <c r="HW31" s="51">
        <v>9</v>
      </c>
      <c r="HX31" s="75">
        <v>4.0407668477528846E-4</v>
      </c>
      <c r="HY31" s="69"/>
      <c r="HZ31" s="51">
        <v>13</v>
      </c>
      <c r="IA31" s="75">
        <v>5.3572900354405338E-4</v>
      </c>
      <c r="IB31" s="69"/>
      <c r="IC31" s="51">
        <v>8</v>
      </c>
      <c r="ID31" s="75">
        <v>3.4441191665231615E-4</v>
      </c>
      <c r="IE31" s="69"/>
      <c r="IF31" s="51">
        <v>17</v>
      </c>
      <c r="IG31" s="75">
        <v>5.2357633434968736E-4</v>
      </c>
      <c r="IH31" s="69"/>
      <c r="II31" s="51">
        <v>18</v>
      </c>
      <c r="IJ31" s="75">
        <v>5.4603367207644476E-4</v>
      </c>
      <c r="IK31" s="69"/>
      <c r="IL31" s="51">
        <v>15</v>
      </c>
      <c r="IM31" s="75">
        <v>5.5009534986064253E-4</v>
      </c>
      <c r="IN31" s="69"/>
      <c r="IO31" s="51">
        <v>14</v>
      </c>
      <c r="IP31" s="75">
        <v>4.7855067509827378E-4</v>
      </c>
      <c r="IQ31" s="69"/>
      <c r="IR31" s="51">
        <v>7</v>
      </c>
      <c r="IS31" s="75">
        <v>2.4969679674680746E-4</v>
      </c>
      <c r="IT31" s="69"/>
      <c r="IU31" s="51">
        <v>5</v>
      </c>
      <c r="IV31" s="75">
        <v>1.7562963223155011E-4</v>
      </c>
      <c r="IW31" s="69"/>
      <c r="IX31" s="51">
        <v>10</v>
      </c>
      <c r="IY31" s="75">
        <v>4.0415471042314999E-4</v>
      </c>
      <c r="IZ31" s="69"/>
      <c r="JA31" s="51">
        <v>12</v>
      </c>
      <c r="JB31" s="75">
        <v>3.6757948906451017E-4</v>
      </c>
      <c r="JC31" s="69"/>
      <c r="JD31" s="51">
        <v>2</v>
      </c>
      <c r="JE31" s="75">
        <v>7.7098030145329781E-5</v>
      </c>
      <c r="JF31" s="69"/>
      <c r="JG31" s="51">
        <v>25</v>
      </c>
      <c r="JH31" s="75">
        <v>1.0280027961676057E-3</v>
      </c>
      <c r="JI31" s="69"/>
      <c r="JJ31" s="51">
        <v>12</v>
      </c>
      <c r="JK31" s="75">
        <v>4.7175374454534735E-4</v>
      </c>
      <c r="JL31" s="69"/>
      <c r="JM31" s="51">
        <v>5</v>
      </c>
      <c r="JN31" s="75">
        <v>1.8253504672897196E-4</v>
      </c>
      <c r="JO31" s="69"/>
      <c r="JP31" s="51">
        <v>83</v>
      </c>
      <c r="JQ31" s="75">
        <v>2.6937556796053485E-3</v>
      </c>
      <c r="JR31" s="69"/>
      <c r="JS31" s="51">
        <v>7</v>
      </c>
      <c r="JT31" s="75">
        <v>2.3663838274568135E-4</v>
      </c>
      <c r="JU31" s="69"/>
      <c r="JV31" s="51">
        <v>7</v>
      </c>
      <c r="JW31" s="75">
        <v>2.6728779258467297E-4</v>
      </c>
      <c r="JX31" s="69"/>
      <c r="JY31" s="51">
        <v>13</v>
      </c>
      <c r="JZ31" s="75">
        <v>4.3507362784471216E-4</v>
      </c>
      <c r="KA31" s="69"/>
      <c r="KB31" s="51">
        <v>9</v>
      </c>
      <c r="KC31" s="75">
        <v>3.122831367106176E-4</v>
      </c>
      <c r="KD31" s="69"/>
      <c r="KE31" s="51">
        <v>18</v>
      </c>
      <c r="KF31" s="75">
        <v>6.4671433190816659E-4</v>
      </c>
      <c r="KG31" s="69"/>
      <c r="KH31" s="51">
        <v>14</v>
      </c>
      <c r="KI31" s="75">
        <v>5.2450172336280534E-4</v>
      </c>
      <c r="KJ31" s="69"/>
      <c r="KK31" s="51">
        <v>11</v>
      </c>
      <c r="KL31" s="75">
        <v>4.0890673209174379E-4</v>
      </c>
      <c r="KM31" s="69"/>
      <c r="KN31" s="51">
        <v>16</v>
      </c>
      <c r="KO31" s="75">
        <v>5.8934030719363516E-4</v>
      </c>
      <c r="KP31" s="69"/>
      <c r="KQ31" s="51">
        <v>14</v>
      </c>
      <c r="KR31" s="75">
        <v>4.9184935356942107E-4</v>
      </c>
      <c r="KS31" s="69"/>
      <c r="KT31" s="51">
        <v>21</v>
      </c>
      <c r="KU31" s="75">
        <v>8.2362630897752677E-4</v>
      </c>
      <c r="KV31" s="69"/>
      <c r="KW31" s="51">
        <v>13</v>
      </c>
      <c r="KX31" s="75">
        <v>4.8189198205879081E-4</v>
      </c>
      <c r="KY31" s="69"/>
      <c r="KZ31" s="51">
        <v>13</v>
      </c>
      <c r="LA31" s="75">
        <v>3.9184952978056425E-4</v>
      </c>
      <c r="LB31" s="69"/>
      <c r="LC31" s="51">
        <v>6</v>
      </c>
      <c r="LD31" s="75">
        <v>2.2568269013766644E-4</v>
      </c>
      <c r="LE31" s="69"/>
      <c r="LF31" s="51">
        <v>4</v>
      </c>
      <c r="LG31" s="75">
        <v>1.5788434971383461E-4</v>
      </c>
      <c r="LH31" s="69"/>
      <c r="LI31" s="51">
        <v>12</v>
      </c>
      <c r="LJ31" s="75">
        <v>4.3676069153776158E-4</v>
      </c>
      <c r="LK31" s="69"/>
      <c r="LL31" s="51">
        <v>13</v>
      </c>
      <c r="LM31" s="75">
        <v>4.4225208368770197E-4</v>
      </c>
      <c r="LN31" s="69"/>
      <c r="LO31" s="51">
        <v>19</v>
      </c>
      <c r="LP31" s="75">
        <v>5.573645457478952E-4</v>
      </c>
      <c r="LQ31" s="69"/>
      <c r="LR31" s="51">
        <v>6</v>
      </c>
      <c r="LS31" s="75">
        <v>2.243577758665819E-4</v>
      </c>
      <c r="LT31" s="69"/>
      <c r="LU31" s="51">
        <v>11</v>
      </c>
      <c r="LV31" s="75">
        <v>4.0582918280760008E-4</v>
      </c>
      <c r="LW31" s="69"/>
      <c r="LX31" s="51">
        <v>4</v>
      </c>
      <c r="LY31" s="75">
        <v>1.5227073737104571E-4</v>
      </c>
      <c r="LZ31" s="69"/>
      <c r="MA31" s="51">
        <v>18</v>
      </c>
      <c r="MB31" s="75">
        <v>5.3347559349159772E-4</v>
      </c>
      <c r="MC31" s="69"/>
      <c r="MD31" s="51">
        <v>10</v>
      </c>
      <c r="ME31" s="75">
        <v>3.5931155905285475E-4</v>
      </c>
      <c r="MF31" s="69"/>
      <c r="MG31" s="51">
        <v>11</v>
      </c>
      <c r="MH31" s="75">
        <v>3.7076985304031277E-4</v>
      </c>
      <c r="MI31" s="69"/>
      <c r="MJ31" s="51">
        <v>5</v>
      </c>
      <c r="MK31" s="75">
        <v>2.1443581935926578E-4</v>
      </c>
      <c r="ML31" s="69"/>
      <c r="MM31" s="51">
        <v>50</v>
      </c>
      <c r="MN31" s="75">
        <v>1.9070867343046762E-3</v>
      </c>
      <c r="MO31" s="69"/>
      <c r="MP31" s="51">
        <v>31</v>
      </c>
      <c r="MQ31" s="75">
        <v>9.4093364900139627E-4</v>
      </c>
      <c r="MR31" s="69"/>
      <c r="MS31" s="51">
        <v>21</v>
      </c>
      <c r="MT31" s="75">
        <v>6.259687611780136E-4</v>
      </c>
      <c r="MU31" s="69"/>
      <c r="MV31" s="51">
        <v>7</v>
      </c>
      <c r="MW31" s="75">
        <v>2.6875527912155418E-4</v>
      </c>
      <c r="MX31" s="69"/>
      <c r="MY31" s="51">
        <v>15</v>
      </c>
      <c r="MZ31" s="75">
        <v>5.8456742010911929E-4</v>
      </c>
      <c r="NA31" s="69"/>
      <c r="NB31" s="51">
        <v>17</v>
      </c>
      <c r="NC31" s="75">
        <v>6.5289192718334741E-4</v>
      </c>
      <c r="ND31" s="69"/>
      <c r="NE31" s="51">
        <v>21</v>
      </c>
      <c r="NF31" s="75">
        <v>7.783831869231625E-4</v>
      </c>
      <c r="NG31" s="69"/>
      <c r="NH31" s="51">
        <v>11</v>
      </c>
      <c r="NI31" s="75">
        <v>4.3770641836775298E-4</v>
      </c>
      <c r="NJ31" s="69"/>
      <c r="NK31" s="50"/>
      <c r="NL31" s="75">
        <v>0</v>
      </c>
      <c r="NM31" s="69"/>
      <c r="NN31" s="50"/>
      <c r="NO31" s="75">
        <v>0</v>
      </c>
      <c r="NP31" s="69"/>
      <c r="NQ31" s="50"/>
      <c r="NR31" s="75">
        <v>0</v>
      </c>
      <c r="NS31" s="69"/>
      <c r="NT31" s="50"/>
      <c r="NU31" s="75">
        <v>0</v>
      </c>
      <c r="NV31" s="69"/>
      <c r="NW31" s="50"/>
      <c r="NX31" s="75">
        <v>0</v>
      </c>
      <c r="NY31" s="69"/>
      <c r="NZ31" s="50"/>
      <c r="OA31" s="75">
        <v>0</v>
      </c>
      <c r="OB31" s="69"/>
      <c r="OC31" s="50"/>
      <c r="OD31" s="75">
        <v>0</v>
      </c>
      <c r="OE31" s="69"/>
      <c r="OF31" s="50"/>
      <c r="OG31" s="75">
        <v>0</v>
      </c>
      <c r="OH31" s="69"/>
      <c r="OI31" s="50"/>
      <c r="OJ31" s="75">
        <v>0</v>
      </c>
      <c r="OK31" s="69"/>
      <c r="OL31" s="50"/>
      <c r="OM31" s="75">
        <v>0</v>
      </c>
      <c r="ON31" s="69"/>
      <c r="OO31" s="50"/>
      <c r="OP31" s="75">
        <v>0</v>
      </c>
      <c r="OQ31" s="69"/>
      <c r="OR31" s="50"/>
      <c r="OS31" s="75">
        <v>0</v>
      </c>
      <c r="OT31" s="69"/>
      <c r="OU31" s="50"/>
      <c r="OV31" s="75">
        <v>0</v>
      </c>
      <c r="OW31" s="69"/>
      <c r="OX31" s="50"/>
      <c r="OY31" s="75">
        <v>0</v>
      </c>
      <c r="OZ31" s="69"/>
      <c r="PA31" s="50"/>
      <c r="PB31" s="75">
        <v>0</v>
      </c>
      <c r="PC31" s="69"/>
      <c r="PD31" s="50"/>
      <c r="PE31" s="75">
        <v>0</v>
      </c>
      <c r="PF31" s="69"/>
      <c r="PG31" s="50"/>
      <c r="PH31" s="75">
        <v>0</v>
      </c>
      <c r="PI31" s="69"/>
      <c r="PJ31" s="50"/>
      <c r="PK31" s="75">
        <v>0</v>
      </c>
      <c r="PL31" s="69"/>
      <c r="PM31" s="50"/>
      <c r="PN31" s="75">
        <v>0</v>
      </c>
      <c r="PO31" s="69"/>
      <c r="PP31" s="50"/>
      <c r="PQ31" s="75">
        <v>0</v>
      </c>
      <c r="PR31" s="69"/>
      <c r="PS31" s="50"/>
      <c r="PT31" s="75">
        <v>0</v>
      </c>
      <c r="PU31" s="69"/>
      <c r="PV31" s="50"/>
      <c r="PW31" s="75">
        <v>0</v>
      </c>
      <c r="PX31" s="69"/>
      <c r="PY31" s="50"/>
      <c r="PZ31" s="75">
        <v>0</v>
      </c>
      <c r="QA31" s="69"/>
      <c r="QB31" s="50"/>
      <c r="QC31" s="75">
        <v>0</v>
      </c>
      <c r="QD31" s="69"/>
      <c r="QE31" s="50"/>
      <c r="QF31" s="75">
        <v>0</v>
      </c>
      <c r="QG31" s="69"/>
      <c r="QH31" s="50"/>
      <c r="QI31" s="75">
        <v>0</v>
      </c>
      <c r="QJ31" s="69"/>
      <c r="QK31" s="50"/>
      <c r="QL31" s="75">
        <v>0</v>
      </c>
      <c r="QM31" s="69"/>
      <c r="QN31" s="50"/>
      <c r="QO31" s="75">
        <v>0</v>
      </c>
      <c r="QP31" s="69"/>
      <c r="QQ31" s="50"/>
      <c r="QR31" s="75">
        <v>0</v>
      </c>
      <c r="QS31" s="69"/>
      <c r="QT31" s="50"/>
      <c r="QU31" s="75">
        <v>0</v>
      </c>
      <c r="QV31" s="69"/>
      <c r="QW31" s="50"/>
      <c r="QX31" s="75">
        <v>0</v>
      </c>
      <c r="QY31" s="69"/>
      <c r="QZ31" s="50"/>
      <c r="RA31" s="75">
        <v>0</v>
      </c>
      <c r="RB31" s="69"/>
      <c r="RC31" s="50"/>
      <c r="RD31" s="75">
        <v>0</v>
      </c>
      <c r="RE31" s="69"/>
      <c r="RF31" s="50"/>
      <c r="RG31" s="75">
        <v>0</v>
      </c>
      <c r="RH31" s="69"/>
      <c r="RI31" s="50"/>
      <c r="RJ31" s="75">
        <v>0</v>
      </c>
      <c r="RK31" s="69"/>
      <c r="RL31" s="50"/>
      <c r="RM31" s="75">
        <v>0</v>
      </c>
      <c r="RN31" s="69"/>
      <c r="RO31" s="50"/>
      <c r="RP31" s="75">
        <v>0</v>
      </c>
      <c r="RQ31" s="69"/>
      <c r="RR31" s="50"/>
      <c r="RS31" s="75">
        <v>0</v>
      </c>
      <c r="RT31" s="69"/>
      <c r="RU31" s="50"/>
      <c r="RV31" s="75">
        <v>0</v>
      </c>
      <c r="RW31" s="69"/>
      <c r="RX31" s="50"/>
      <c r="RY31" s="75">
        <v>0</v>
      </c>
      <c r="RZ31" s="69"/>
      <c r="SA31" s="50"/>
      <c r="SB31" s="75">
        <v>0</v>
      </c>
      <c r="SC31" s="69"/>
      <c r="SD31" s="50"/>
      <c r="SE31" s="75">
        <v>0</v>
      </c>
      <c r="SF31" s="69"/>
      <c r="SG31" s="50"/>
      <c r="SH31" s="75">
        <v>0</v>
      </c>
      <c r="SI31" s="69"/>
      <c r="SJ31" s="50"/>
      <c r="SK31" s="75">
        <v>0</v>
      </c>
      <c r="SL31" s="69"/>
      <c r="SM31" s="50"/>
      <c r="SN31" s="75">
        <v>0</v>
      </c>
      <c r="SO31" s="69"/>
      <c r="SP31" s="50"/>
      <c r="SQ31" s="75">
        <v>0</v>
      </c>
      <c r="SR31" s="69"/>
      <c r="SS31" s="50"/>
      <c r="ST31" s="75">
        <v>0</v>
      </c>
      <c r="SU31" s="69"/>
      <c r="SV31" s="50"/>
      <c r="SW31" s="75">
        <v>0</v>
      </c>
      <c r="SX31" s="69"/>
      <c r="SY31" s="50"/>
      <c r="SZ31" s="75">
        <v>0</v>
      </c>
      <c r="TA31" s="69"/>
      <c r="TB31" s="50"/>
      <c r="TC31" s="75">
        <v>0</v>
      </c>
      <c r="TD31" s="69"/>
      <c r="TE31" s="50"/>
      <c r="TF31" s="75">
        <v>0</v>
      </c>
      <c r="TG31" s="69"/>
      <c r="TH31" s="50"/>
      <c r="TI31" s="75">
        <v>0</v>
      </c>
      <c r="TJ31" s="69"/>
      <c r="TK31" s="50"/>
      <c r="TL31" s="75">
        <v>0</v>
      </c>
      <c r="TM31" s="69"/>
      <c r="TN31" s="50"/>
      <c r="TO31" s="75">
        <v>0</v>
      </c>
      <c r="TP31" s="69"/>
      <c r="TQ31" s="50"/>
      <c r="TR31" s="75">
        <v>0</v>
      </c>
      <c r="TS31" s="69"/>
      <c r="TT31" s="50"/>
      <c r="TU31" s="75">
        <v>0</v>
      </c>
      <c r="TV31" s="69"/>
      <c r="TW31" s="50"/>
      <c r="TX31" s="75">
        <v>0</v>
      </c>
      <c r="TY31" s="69"/>
      <c r="TZ31" s="50"/>
      <c r="UA31" s="75">
        <v>0</v>
      </c>
      <c r="UB31" s="69"/>
      <c r="UC31" s="50"/>
      <c r="UD31" s="75">
        <v>0</v>
      </c>
      <c r="UE31" s="69"/>
      <c r="UF31" s="50"/>
      <c r="UG31" s="75">
        <v>0</v>
      </c>
      <c r="UH31" s="69"/>
      <c r="UI31" s="50"/>
      <c r="UJ31" s="75">
        <v>0</v>
      </c>
      <c r="UK31" s="69"/>
      <c r="UL31" s="50"/>
      <c r="UM31" s="75">
        <v>0</v>
      </c>
      <c r="UN31" s="69"/>
      <c r="UO31" s="50"/>
      <c r="UP31" s="75">
        <v>0</v>
      </c>
      <c r="UQ31" s="69"/>
      <c r="UR31" s="50"/>
      <c r="US31" s="75">
        <v>0</v>
      </c>
      <c r="UT31" s="69"/>
      <c r="UU31" s="50"/>
      <c r="UV31" s="75">
        <v>0</v>
      </c>
      <c r="UW31" s="69"/>
      <c r="UX31" s="50"/>
      <c r="UY31" s="75">
        <v>0</v>
      </c>
      <c r="UZ31" s="69"/>
      <c r="VA31" s="50"/>
      <c r="VB31" s="75">
        <v>0</v>
      </c>
      <c r="VC31" s="69"/>
      <c r="VD31" s="50"/>
      <c r="VE31" s="75">
        <v>0</v>
      </c>
      <c r="VF31" s="69"/>
      <c r="VG31" s="50"/>
      <c r="VH31" s="75">
        <v>0</v>
      </c>
      <c r="VI31" s="69"/>
      <c r="VJ31" s="50"/>
      <c r="VK31" s="75">
        <v>0</v>
      </c>
      <c r="VL31" s="69"/>
      <c r="VM31" s="50"/>
      <c r="VN31" s="75">
        <v>0</v>
      </c>
      <c r="VO31" s="69"/>
      <c r="VP31" s="50"/>
      <c r="VQ31" s="75">
        <v>0</v>
      </c>
      <c r="VR31" s="69"/>
      <c r="VS31" s="50"/>
      <c r="VT31" s="75">
        <v>0</v>
      </c>
      <c r="VU31" s="69"/>
      <c r="VV31" s="50"/>
      <c r="VW31" s="75">
        <v>0</v>
      </c>
      <c r="VX31" s="69"/>
      <c r="VY31" s="50"/>
      <c r="VZ31" s="75">
        <v>0</v>
      </c>
      <c r="WA31" s="69"/>
      <c r="WB31" s="50"/>
      <c r="WC31" s="75">
        <v>0</v>
      </c>
      <c r="WD31" s="69"/>
      <c r="WE31" s="50"/>
      <c r="WF31" s="75">
        <v>0</v>
      </c>
      <c r="WG31" s="69"/>
      <c r="WH31" s="50"/>
      <c r="WI31" s="75">
        <v>0</v>
      </c>
      <c r="WJ31" s="69"/>
      <c r="WK31" s="50"/>
      <c r="WL31" s="75">
        <v>0</v>
      </c>
      <c r="WM31" s="69"/>
      <c r="WN31" s="50"/>
      <c r="WO31" s="75">
        <v>0</v>
      </c>
      <c r="WP31" s="69"/>
      <c r="WQ31" s="50"/>
      <c r="WR31" s="75">
        <v>0</v>
      </c>
      <c r="WS31" s="69"/>
      <c r="WT31" s="50"/>
      <c r="WU31" s="75">
        <v>0</v>
      </c>
      <c r="WV31" s="69"/>
      <c r="WW31" s="50"/>
      <c r="WX31" s="75">
        <v>0</v>
      </c>
      <c r="WY31" s="69"/>
      <c r="WZ31" s="50"/>
      <c r="XA31" s="75">
        <v>0</v>
      </c>
      <c r="XB31" s="69"/>
      <c r="XC31" s="50"/>
      <c r="XD31" s="75">
        <v>0</v>
      </c>
      <c r="XE31" s="69"/>
      <c r="XF31" s="50"/>
      <c r="XG31" s="75">
        <v>0</v>
      </c>
      <c r="XH31" s="69"/>
      <c r="XI31" s="50"/>
      <c r="XJ31" s="75">
        <v>0</v>
      </c>
      <c r="XK31" s="69"/>
      <c r="XL31" s="50"/>
      <c r="XM31" s="75">
        <v>0</v>
      </c>
      <c r="XN31" s="69"/>
      <c r="XO31" s="50"/>
      <c r="XP31" s="75">
        <v>0</v>
      </c>
      <c r="XQ31" s="69"/>
      <c r="XR31" s="50"/>
      <c r="XS31" s="75">
        <v>0</v>
      </c>
      <c r="XT31" s="69"/>
      <c r="XU31" s="50"/>
      <c r="XV31" s="75">
        <v>0</v>
      </c>
      <c r="XW31" s="69"/>
      <c r="XX31" s="50"/>
      <c r="XY31" s="75">
        <v>0</v>
      </c>
      <c r="XZ31" s="69"/>
      <c r="YA31" s="50"/>
      <c r="YB31" s="75">
        <v>0</v>
      </c>
      <c r="YC31" s="69"/>
      <c r="YD31" s="50"/>
      <c r="YE31" s="75">
        <v>0</v>
      </c>
      <c r="YF31" s="69"/>
      <c r="YG31" s="50"/>
      <c r="YH31" s="75">
        <v>0</v>
      </c>
      <c r="YI31" s="69"/>
      <c r="YJ31" s="50"/>
      <c r="YK31" s="75">
        <v>0</v>
      </c>
      <c r="YL31" s="69"/>
      <c r="YM31" s="50"/>
      <c r="YN31" s="75">
        <v>0</v>
      </c>
      <c r="YO31" s="69"/>
      <c r="YP31" s="50"/>
      <c r="YQ31" s="75">
        <v>0</v>
      </c>
      <c r="YR31" s="69"/>
      <c r="YS31" s="50"/>
      <c r="YT31" s="75">
        <v>0</v>
      </c>
      <c r="YU31" s="69"/>
      <c r="YV31" s="50"/>
      <c r="YW31" s="75">
        <v>0</v>
      </c>
      <c r="YX31" s="69"/>
      <c r="YY31" s="50"/>
      <c r="YZ31" s="75">
        <v>0</v>
      </c>
      <c r="ZA31" s="69"/>
      <c r="ZB31" s="50"/>
      <c r="ZC31" s="75">
        <v>0</v>
      </c>
      <c r="ZD31" s="69"/>
      <c r="ZE31" s="50"/>
      <c r="ZF31" s="75">
        <v>0</v>
      </c>
      <c r="ZG31" s="69"/>
      <c r="ZH31" s="50"/>
      <c r="ZI31" s="75">
        <v>0</v>
      </c>
      <c r="ZJ31" s="69"/>
      <c r="ZK31" s="50"/>
      <c r="ZL31" s="75">
        <v>0</v>
      </c>
      <c r="ZM31" s="69"/>
      <c r="ZN31" s="50"/>
      <c r="ZO31" s="75">
        <v>0</v>
      </c>
      <c r="ZP31" s="69"/>
      <c r="ZQ31" s="50"/>
      <c r="ZR31" s="75">
        <v>0</v>
      </c>
      <c r="ZS31" s="69"/>
      <c r="ZT31" s="50"/>
      <c r="ZU31" s="75">
        <v>0</v>
      </c>
      <c r="ZV31" s="69"/>
      <c r="ZW31" s="50"/>
      <c r="ZX31" s="75">
        <v>0</v>
      </c>
      <c r="ZY31" s="69"/>
      <c r="ZZ31" s="50"/>
      <c r="AAA31" s="75">
        <v>0</v>
      </c>
      <c r="AAB31" s="69"/>
      <c r="AAC31" s="50"/>
      <c r="AAD31" s="75">
        <v>0</v>
      </c>
      <c r="AAE31" s="69"/>
      <c r="AAF31" s="50"/>
      <c r="AAG31" s="75">
        <v>0</v>
      </c>
      <c r="AAH31" s="69"/>
      <c r="AAI31" s="50"/>
      <c r="AAJ31" s="75">
        <v>0</v>
      </c>
      <c r="AAK31" s="69"/>
      <c r="AAL31" s="50"/>
      <c r="AAM31" s="75">
        <v>0</v>
      </c>
      <c r="AAN31" s="69"/>
      <c r="AAO31" s="50"/>
      <c r="AAP31" s="75">
        <v>0</v>
      </c>
      <c r="AAQ31" s="69"/>
      <c r="AAR31" s="50"/>
      <c r="AAS31" s="75">
        <v>0</v>
      </c>
      <c r="AAT31" s="69"/>
      <c r="AAU31" s="50"/>
      <c r="AAV31" s="75">
        <v>0</v>
      </c>
      <c r="AAW31" s="69"/>
      <c r="AAX31" s="50"/>
      <c r="AAY31" s="75">
        <v>0</v>
      </c>
      <c r="AAZ31" s="69"/>
      <c r="ABA31" s="50"/>
      <c r="ABB31" s="75">
        <v>0</v>
      </c>
      <c r="ABC31" s="69"/>
      <c r="ABD31" s="50"/>
      <c r="ABE31" s="75">
        <v>0</v>
      </c>
      <c r="ABF31" s="69"/>
      <c r="ABG31" s="50"/>
      <c r="ABH31" s="75">
        <v>0</v>
      </c>
      <c r="ABI31" s="69"/>
      <c r="ABJ31" s="50"/>
      <c r="ABK31" s="75">
        <v>0</v>
      </c>
      <c r="ABL31" s="69"/>
      <c r="ABM31" s="50"/>
      <c r="ABN31" s="75">
        <v>0</v>
      </c>
      <c r="ABO31" s="69"/>
      <c r="ABP31" s="50"/>
      <c r="ABQ31" s="75">
        <v>0</v>
      </c>
      <c r="ABR31" s="69"/>
      <c r="ABS31" s="50"/>
      <c r="ABT31" s="75">
        <v>0</v>
      </c>
      <c r="ABU31" s="69"/>
      <c r="ABV31" s="50"/>
      <c r="ABW31" s="75">
        <v>0</v>
      </c>
      <c r="ABX31" s="69"/>
      <c r="ABY31" s="50"/>
      <c r="ABZ31" s="75">
        <v>0</v>
      </c>
      <c r="ACA31" s="69"/>
      <c r="ACB31" s="50"/>
      <c r="ACC31" s="75">
        <v>0</v>
      </c>
      <c r="ACD31" s="69"/>
      <c r="ACE31" s="50"/>
      <c r="ACF31" s="75">
        <v>0</v>
      </c>
      <c r="ACG31" s="69"/>
      <c r="ACH31" s="50"/>
      <c r="ACI31" s="75">
        <v>0</v>
      </c>
      <c r="ACJ31" s="69"/>
      <c r="ACK31" s="50"/>
      <c r="ACL31" s="75">
        <v>0</v>
      </c>
      <c r="ACM31" s="69"/>
      <c r="ACN31" s="50"/>
      <c r="ACO31" s="75">
        <v>0</v>
      </c>
      <c r="ACP31" s="69"/>
      <c r="ACQ31" s="50"/>
      <c r="ACR31" s="75">
        <v>0</v>
      </c>
      <c r="ACS31" s="69"/>
      <c r="ACT31" s="50"/>
      <c r="ACU31" s="75">
        <v>0</v>
      </c>
      <c r="ACV31" s="69"/>
      <c r="ACW31" s="50"/>
      <c r="ACX31" s="75">
        <v>0</v>
      </c>
      <c r="ACY31" s="69"/>
      <c r="ACZ31" s="50"/>
      <c r="ADA31" s="75">
        <v>0</v>
      </c>
      <c r="ADB31" s="69"/>
      <c r="ADC31" s="50"/>
      <c r="ADD31" s="75">
        <v>0</v>
      </c>
      <c r="ADE31" s="69"/>
      <c r="ADF31" s="50"/>
      <c r="ADG31" s="75">
        <v>0</v>
      </c>
      <c r="ADH31" s="69"/>
      <c r="ADI31" s="50"/>
      <c r="ADJ31" s="75">
        <v>0</v>
      </c>
      <c r="ADK31" s="69"/>
      <c r="ADL31" s="50"/>
      <c r="ADM31" s="75">
        <v>0</v>
      </c>
      <c r="ADN31" s="69"/>
      <c r="ADO31" s="50"/>
      <c r="ADP31" s="75">
        <v>0</v>
      </c>
      <c r="ADQ31" s="69"/>
      <c r="ADR31" s="50"/>
      <c r="ADS31" s="75">
        <v>0</v>
      </c>
      <c r="ADT31" s="69"/>
      <c r="ADU31" s="50"/>
      <c r="ADV31" s="75">
        <v>0</v>
      </c>
      <c r="ADW31" s="69"/>
      <c r="ADX31" s="50"/>
      <c r="ADY31" s="75">
        <v>0</v>
      </c>
      <c r="ADZ31" s="69"/>
      <c r="AEA31" s="50"/>
      <c r="AEB31" s="75">
        <v>0</v>
      </c>
      <c r="AEC31" s="69"/>
      <c r="AED31" s="50"/>
      <c r="AEE31" s="75">
        <v>0</v>
      </c>
      <c r="AEF31" s="69"/>
      <c r="AEG31" s="50"/>
      <c r="AEH31" s="75">
        <v>0</v>
      </c>
      <c r="AEI31" s="69"/>
      <c r="AEJ31" s="50"/>
      <c r="AEK31" s="75">
        <v>0</v>
      </c>
      <c r="AEL31" s="69"/>
      <c r="AEM31" s="50"/>
      <c r="AEN31" s="75">
        <v>0</v>
      </c>
      <c r="AEO31" s="69"/>
      <c r="AEP31" s="50"/>
      <c r="AEQ31" s="75">
        <v>0</v>
      </c>
      <c r="AER31" s="69"/>
      <c r="AES31" s="50"/>
      <c r="AET31" s="75">
        <v>0</v>
      </c>
      <c r="AEU31" s="69"/>
      <c r="AEV31" s="50"/>
      <c r="AEW31" s="75">
        <v>0</v>
      </c>
      <c r="AEX31" s="69"/>
      <c r="AEY31" s="50"/>
      <c r="AEZ31" s="75">
        <v>0</v>
      </c>
      <c r="AFA31" s="69"/>
      <c r="AFB31" s="50"/>
      <c r="AFC31" s="75">
        <v>0</v>
      </c>
      <c r="AFD31" s="69"/>
      <c r="AFE31" s="50"/>
      <c r="AFF31" s="75">
        <v>0</v>
      </c>
      <c r="AFG31" s="69"/>
      <c r="AFH31" s="50"/>
      <c r="AFI31" s="75">
        <v>0</v>
      </c>
      <c r="AFJ31" s="69"/>
      <c r="AFK31" s="50"/>
      <c r="AFL31" s="75">
        <v>0</v>
      </c>
      <c r="AFM31" s="69"/>
      <c r="AFN31" s="50"/>
      <c r="AFO31" s="75">
        <v>0</v>
      </c>
      <c r="AFP31" s="69"/>
      <c r="AFQ31" s="50"/>
      <c r="AFR31" s="75">
        <v>0</v>
      </c>
      <c r="AFS31" s="69"/>
      <c r="AFT31" s="50"/>
      <c r="AFU31" s="75">
        <v>0</v>
      </c>
      <c r="AFV31" s="69"/>
      <c r="AFW31" s="50"/>
      <c r="AFX31" s="75">
        <v>0</v>
      </c>
      <c r="AFY31" s="69"/>
      <c r="AFZ31" s="50"/>
      <c r="AGA31" s="75">
        <v>0</v>
      </c>
      <c r="AGB31" s="69"/>
      <c r="AGC31" s="50"/>
      <c r="AGD31" s="75">
        <v>0</v>
      </c>
      <c r="AGE31" s="69"/>
      <c r="AGF31" s="50"/>
      <c r="AGG31" s="75">
        <v>0</v>
      </c>
      <c r="AGH31" s="69"/>
      <c r="AGI31" s="50"/>
      <c r="AGJ31" s="75">
        <v>0</v>
      </c>
      <c r="AGK31" s="69"/>
      <c r="AGL31" s="50"/>
      <c r="AGM31" s="75">
        <v>0</v>
      </c>
      <c r="AGN31" s="69"/>
      <c r="AGO31" s="50"/>
      <c r="AGP31" s="75">
        <v>0</v>
      </c>
      <c r="AGQ31" s="69"/>
      <c r="AGR31" s="50"/>
      <c r="AGS31" s="75">
        <v>0</v>
      </c>
      <c r="AGT31" s="69"/>
      <c r="AGU31" s="50"/>
      <c r="AGV31" s="75">
        <v>0</v>
      </c>
      <c r="AGW31" s="69"/>
      <c r="AGX31" s="50"/>
      <c r="AGY31" s="75">
        <v>0</v>
      </c>
      <c r="AGZ31" s="69"/>
      <c r="AHA31" s="50"/>
      <c r="AHB31" s="75">
        <v>0</v>
      </c>
      <c r="AHC31" s="69"/>
      <c r="AHD31" s="50"/>
      <c r="AHE31" s="75">
        <v>0</v>
      </c>
      <c r="AHF31" s="69"/>
      <c r="AHG31" s="50"/>
      <c r="AHH31" s="75">
        <v>0</v>
      </c>
      <c r="AHI31" s="69"/>
      <c r="AHJ31" s="50"/>
      <c r="AHK31" s="75">
        <v>0</v>
      </c>
      <c r="AHL31" s="69"/>
      <c r="AHM31" s="50"/>
      <c r="AHN31" s="75">
        <v>0</v>
      </c>
      <c r="AHO31" s="69"/>
      <c r="AHP31" s="50"/>
      <c r="AHQ31" s="75">
        <v>0</v>
      </c>
      <c r="AHR31" s="69"/>
      <c r="AHS31" s="84">
        <f t="shared" si="0"/>
        <v>0</v>
      </c>
      <c r="AHT31" s="41">
        <v>1125</v>
      </c>
      <c r="AHU31" s="29">
        <v>7424</v>
      </c>
      <c r="AHV31" s="78">
        <f t="shared" si="1"/>
        <v>8549</v>
      </c>
      <c r="AHW31" s="80"/>
      <c r="AHX31" s="2" t="str">
        <f t="shared" si="2"/>
        <v/>
      </c>
      <c r="AHY31" s="2"/>
      <c r="AHZ31" s="81" t="str">
        <f t="shared" si="3"/>
        <v/>
      </c>
      <c r="AIA31" s="2" t="str">
        <f t="shared" si="4"/>
        <v/>
      </c>
      <c r="AIB31" s="81" t="str">
        <f t="shared" si="5"/>
        <v/>
      </c>
      <c r="AIC31" s="2" t="str">
        <f t="shared" si="6"/>
        <v/>
      </c>
      <c r="AID31" s="2" t="str">
        <f t="shared" si="7"/>
        <v/>
      </c>
      <c r="AIE31" s="35" t="str">
        <f t="shared" si="8"/>
        <v/>
      </c>
    </row>
    <row r="32" spans="1:916" ht="15" customHeight="1" x14ac:dyDescent="0.2">
      <c r="A32" s="103" t="s">
        <v>388</v>
      </c>
      <c r="B32" s="104" t="s">
        <v>446</v>
      </c>
      <c r="C32" s="105">
        <v>24693</v>
      </c>
      <c r="D32" s="106">
        <v>0.89802523911699461</v>
      </c>
      <c r="E32" s="108">
        <v>1</v>
      </c>
      <c r="F32" s="105">
        <v>23553</v>
      </c>
      <c r="G32" s="106">
        <v>0.79031608616871352</v>
      </c>
      <c r="H32" s="108">
        <v>1</v>
      </c>
      <c r="I32" s="105">
        <v>41739</v>
      </c>
      <c r="J32" s="106">
        <v>1.3088018563231005</v>
      </c>
      <c r="K32" s="107">
        <v>1</v>
      </c>
      <c r="L32" s="105">
        <v>29754</v>
      </c>
      <c r="M32" s="106">
        <v>0.99541668060620259</v>
      </c>
      <c r="N32" s="108">
        <v>1</v>
      </c>
      <c r="O32" s="105">
        <v>12451</v>
      </c>
      <c r="P32" s="106">
        <v>0.44394922627112599</v>
      </c>
      <c r="Q32" s="107"/>
      <c r="R32" s="105">
        <v>2932</v>
      </c>
      <c r="S32" s="106">
        <v>0.10879002634410596</v>
      </c>
      <c r="T32" s="107"/>
      <c r="U32" s="105">
        <v>14367</v>
      </c>
      <c r="V32" s="106">
        <v>0.54947030252036566</v>
      </c>
      <c r="W32" s="107"/>
      <c r="X32" s="105">
        <v>15306</v>
      </c>
      <c r="Y32" s="106">
        <v>0.61767554479418885</v>
      </c>
      <c r="Z32" s="107"/>
      <c r="AA32" s="105">
        <v>11256</v>
      </c>
      <c r="AB32" s="106">
        <v>0.434577815528358</v>
      </c>
      <c r="AC32" s="107"/>
      <c r="AD32" s="105">
        <v>2574</v>
      </c>
      <c r="AE32" s="106">
        <v>0.10234592445328032</v>
      </c>
      <c r="AF32" s="107"/>
      <c r="AG32" s="105">
        <v>3384</v>
      </c>
      <c r="AH32" s="106">
        <v>0.13281004709576139</v>
      </c>
      <c r="AI32" s="107"/>
      <c r="AJ32" s="105">
        <v>3158</v>
      </c>
      <c r="AK32" s="106">
        <v>0.1147987931222509</v>
      </c>
      <c r="AL32" s="107"/>
      <c r="AM32" s="105">
        <v>11128</v>
      </c>
      <c r="AN32" s="106">
        <v>0.40543593106714759</v>
      </c>
      <c r="AO32" s="107"/>
      <c r="AP32" s="105">
        <v>23535</v>
      </c>
      <c r="AQ32" s="106">
        <v>0.88060315797350897</v>
      </c>
      <c r="AR32" s="108">
        <v>1</v>
      </c>
      <c r="AS32" s="105">
        <v>2585</v>
      </c>
      <c r="AT32" s="106">
        <v>9.9468985685701089E-2</v>
      </c>
      <c r="AU32" s="109"/>
      <c r="AV32" s="105">
        <v>6935</v>
      </c>
      <c r="AW32" s="106">
        <v>0.29465499660095174</v>
      </c>
      <c r="AX32" s="107"/>
      <c r="AY32" s="105">
        <v>6953</v>
      </c>
      <c r="AZ32" s="106">
        <v>0.28462073764787754</v>
      </c>
      <c r="BA32" s="107"/>
      <c r="BB32" s="105">
        <v>5965</v>
      </c>
      <c r="BC32" s="106">
        <v>0.22959085485547132</v>
      </c>
      <c r="BD32" s="107"/>
      <c r="BE32" s="105">
        <v>2807</v>
      </c>
      <c r="BF32" s="106">
        <v>0.11272639653025983</v>
      </c>
      <c r="BG32" s="107"/>
      <c r="BH32" s="105">
        <v>1054</v>
      </c>
      <c r="BI32" s="106">
        <v>4.5376270018942656E-2</v>
      </c>
      <c r="BJ32" s="107"/>
      <c r="BK32" s="105">
        <v>887</v>
      </c>
      <c r="BL32" s="106">
        <v>4.0849221700285529E-2</v>
      </c>
      <c r="BM32" s="107"/>
      <c r="BN32" s="105">
        <v>2894</v>
      </c>
      <c r="BO32" s="106">
        <v>0.11801166252089874</v>
      </c>
      <c r="BP32" s="107"/>
      <c r="BQ32" s="105">
        <v>1108</v>
      </c>
      <c r="BR32" s="106">
        <v>5.1255955960586574E-2</v>
      </c>
      <c r="BS32" s="107"/>
      <c r="BT32" s="105">
        <v>504</v>
      </c>
      <c r="BU32" s="106">
        <v>2.4284475281873375E-2</v>
      </c>
      <c r="BV32" s="107"/>
      <c r="BW32" s="105">
        <v>546</v>
      </c>
      <c r="BX32" s="106">
        <v>2.8196653583970253E-2</v>
      </c>
      <c r="BY32" s="107"/>
      <c r="BZ32" s="105">
        <v>1424</v>
      </c>
      <c r="CA32" s="106">
        <v>7.4727120067170444E-2</v>
      </c>
      <c r="CB32" s="107"/>
      <c r="CC32" s="105">
        <v>838</v>
      </c>
      <c r="CD32" s="106">
        <v>4.3332126790423496E-2</v>
      </c>
      <c r="CE32" s="107"/>
      <c r="CF32" s="105">
        <v>613</v>
      </c>
      <c r="CG32" s="106">
        <v>2.9373712204705544E-2</v>
      </c>
      <c r="CH32" s="107"/>
      <c r="CI32" s="105">
        <v>950</v>
      </c>
      <c r="CJ32" s="106">
        <v>4.2792792792792793E-2</v>
      </c>
      <c r="CK32" s="107"/>
      <c r="CL32" s="105">
        <v>1175</v>
      </c>
      <c r="CM32" s="106">
        <v>5.098719895855934E-2</v>
      </c>
      <c r="CN32" s="107"/>
      <c r="CO32" s="105">
        <v>2335</v>
      </c>
      <c r="CP32" s="106">
        <v>9.9213936690036114E-2</v>
      </c>
      <c r="CQ32" s="107"/>
      <c r="CR32" s="105">
        <v>2913</v>
      </c>
      <c r="CS32" s="106">
        <v>0.12532266391326793</v>
      </c>
      <c r="CT32" s="107"/>
      <c r="CU32" s="105">
        <v>761</v>
      </c>
      <c r="CV32" s="106">
        <v>3.6253632509170595E-2</v>
      </c>
      <c r="CW32" s="107"/>
      <c r="CX32" s="105">
        <v>789</v>
      </c>
      <c r="CY32" s="106">
        <v>3.6414824387317121E-2</v>
      </c>
      <c r="CZ32" s="107"/>
      <c r="DA32" s="105">
        <v>791</v>
      </c>
      <c r="DB32" s="106">
        <v>3.9325842696629212E-2</v>
      </c>
      <c r="DC32" s="107"/>
      <c r="DD32" s="105">
        <v>1372</v>
      </c>
      <c r="DE32" s="106">
        <v>6.4410121590535649E-2</v>
      </c>
      <c r="DF32" s="110"/>
      <c r="DG32" s="105">
        <v>890</v>
      </c>
      <c r="DH32" s="106">
        <v>4.1416538694215646E-2</v>
      </c>
      <c r="DI32" s="107"/>
      <c r="DJ32" s="105">
        <v>8382</v>
      </c>
      <c r="DK32" s="106">
        <v>0.30992789794786468</v>
      </c>
      <c r="DL32" s="107"/>
      <c r="DM32" s="105">
        <v>41831</v>
      </c>
      <c r="DN32" s="106">
        <v>1.2763860494919599</v>
      </c>
      <c r="DO32" s="107">
        <v>1</v>
      </c>
      <c r="DP32" s="105">
        <v>4819</v>
      </c>
      <c r="DQ32" s="106">
        <v>0.1735763426142708</v>
      </c>
      <c r="DR32" s="107"/>
      <c r="DS32" s="105">
        <v>7601</v>
      </c>
      <c r="DT32" s="106">
        <v>0.288124028656988</v>
      </c>
      <c r="DU32" s="107"/>
      <c r="DV32" s="105">
        <v>3331</v>
      </c>
      <c r="DW32" s="106">
        <v>0.13335201569318228</v>
      </c>
      <c r="DX32" s="107"/>
      <c r="DY32" s="105">
        <v>7944</v>
      </c>
      <c r="DZ32" s="106">
        <v>0.31023978754979303</v>
      </c>
      <c r="EA32" s="107"/>
      <c r="EB32" s="105">
        <v>14092</v>
      </c>
      <c r="EC32" s="106">
        <v>0.52953554787313994</v>
      </c>
      <c r="ED32" s="107"/>
      <c r="EE32" s="105">
        <v>11755</v>
      </c>
      <c r="EF32" s="106">
        <v>0.44716220328667072</v>
      </c>
      <c r="EG32" s="107"/>
      <c r="EH32" s="105">
        <v>8030</v>
      </c>
      <c r="EI32" s="106">
        <v>0.32008610037070995</v>
      </c>
      <c r="EJ32" s="107"/>
      <c r="EK32" s="105">
        <v>12296</v>
      </c>
      <c r="EL32" s="106">
        <v>0.49034933801244218</v>
      </c>
      <c r="EM32" s="107"/>
      <c r="EN32" s="105">
        <v>7904</v>
      </c>
      <c r="EO32" s="106">
        <v>0.32048007136195922</v>
      </c>
      <c r="EP32" s="107"/>
      <c r="EQ32" s="105">
        <v>7328</v>
      </c>
      <c r="ER32" s="106">
        <v>0.32937792161093132</v>
      </c>
      <c r="ES32" s="107"/>
      <c r="ET32" s="105">
        <v>9644</v>
      </c>
      <c r="EU32" s="106">
        <v>0.3798196211255957</v>
      </c>
      <c r="EV32" s="107"/>
      <c r="EW32" s="105">
        <v>11102</v>
      </c>
      <c r="EX32" s="106">
        <v>0.43121261555193041</v>
      </c>
      <c r="EY32" s="107"/>
      <c r="EZ32" s="105">
        <v>8631</v>
      </c>
      <c r="FA32" s="106">
        <v>0.36892498397093398</v>
      </c>
      <c r="FB32" s="107"/>
      <c r="FC32" s="105">
        <v>12925</v>
      </c>
      <c r="FD32" s="106">
        <v>0.54764628617431466</v>
      </c>
      <c r="FE32" s="107"/>
      <c r="FF32" s="105">
        <v>23713</v>
      </c>
      <c r="FG32" s="106">
        <v>0.79957514246215056</v>
      </c>
      <c r="FH32" s="108">
        <v>1</v>
      </c>
      <c r="FI32" s="105">
        <v>23738</v>
      </c>
      <c r="FJ32" s="106">
        <v>0.80353395166204045</v>
      </c>
      <c r="FK32" s="108">
        <v>1</v>
      </c>
      <c r="FL32" s="105">
        <v>9365</v>
      </c>
      <c r="FM32" s="106">
        <v>0.3670102284751342</v>
      </c>
      <c r="FN32" s="107"/>
      <c r="FO32" s="105">
        <v>20745</v>
      </c>
      <c r="FP32" s="106">
        <v>0.77432719943264527</v>
      </c>
      <c r="FQ32" s="108">
        <v>1</v>
      </c>
      <c r="FR32" s="105">
        <v>9455</v>
      </c>
      <c r="FS32" s="106">
        <v>0.35450489295489485</v>
      </c>
      <c r="FT32" s="107"/>
      <c r="FU32" s="105">
        <v>9880</v>
      </c>
      <c r="FV32" s="106">
        <v>0.38912957857424185</v>
      </c>
      <c r="FW32" s="107"/>
      <c r="FX32" s="105">
        <v>8831</v>
      </c>
      <c r="FY32" s="106">
        <v>0.34475893031426896</v>
      </c>
      <c r="FZ32" s="107"/>
      <c r="GA32" s="105">
        <v>10842</v>
      </c>
      <c r="GB32" s="106">
        <v>0.38847683542943134</v>
      </c>
      <c r="GC32" s="107"/>
      <c r="GD32" s="105">
        <v>19583</v>
      </c>
      <c r="GE32" s="106">
        <v>0.67163974345783173</v>
      </c>
      <c r="GF32" s="108">
        <v>1</v>
      </c>
      <c r="GG32" s="105">
        <v>19638</v>
      </c>
      <c r="GH32" s="106">
        <v>0.7722375147463626</v>
      </c>
      <c r="GI32" s="108">
        <v>1</v>
      </c>
      <c r="GJ32" s="105">
        <v>3915</v>
      </c>
      <c r="GK32" s="106">
        <v>0.14958162992396745</v>
      </c>
      <c r="GL32" s="107"/>
      <c r="GM32" s="111">
        <v>5536</v>
      </c>
      <c r="GN32" s="106">
        <v>0.22019808281293504</v>
      </c>
      <c r="GO32" s="110"/>
      <c r="GP32" s="105">
        <v>6548</v>
      </c>
      <c r="GQ32" s="106">
        <v>0.23691161040558631</v>
      </c>
      <c r="GR32" s="107"/>
      <c r="GS32" s="105">
        <v>2764</v>
      </c>
      <c r="GT32" s="106">
        <v>9.8310510403699092E-2</v>
      </c>
      <c r="GU32" s="107"/>
      <c r="GV32" s="105">
        <v>10240</v>
      </c>
      <c r="GW32" s="106">
        <v>0.34280740517558839</v>
      </c>
      <c r="GX32" s="107"/>
      <c r="GY32" s="105">
        <v>2473</v>
      </c>
      <c r="GZ32" s="106">
        <v>8.3100910648879325E-2</v>
      </c>
      <c r="HA32" s="107"/>
      <c r="HB32" s="105">
        <v>2174</v>
      </c>
      <c r="HC32" s="106">
        <v>8.7686040414633168E-2</v>
      </c>
      <c r="HD32" s="107"/>
      <c r="HE32" s="105">
        <v>2245</v>
      </c>
      <c r="HF32" s="106">
        <v>8.385000373496676E-2</v>
      </c>
      <c r="HG32" s="107"/>
      <c r="HH32" s="105">
        <v>3057</v>
      </c>
      <c r="HI32" s="106">
        <v>0.11432311144353029</v>
      </c>
      <c r="HJ32" s="107"/>
      <c r="HK32" s="105">
        <v>24953</v>
      </c>
      <c r="HL32" s="106">
        <v>0.83474391998126651</v>
      </c>
      <c r="HM32" s="108">
        <v>1</v>
      </c>
      <c r="HN32" s="105">
        <v>2514</v>
      </c>
      <c r="HO32" s="106">
        <v>8.3198199688916841E-2</v>
      </c>
      <c r="HP32" s="107"/>
      <c r="HQ32" s="105">
        <v>3092</v>
      </c>
      <c r="HR32" s="106">
        <v>0.12930746068919372</v>
      </c>
      <c r="HS32" s="107"/>
      <c r="HT32" s="105">
        <v>21212</v>
      </c>
      <c r="HU32" s="106">
        <v>0.69454176353099117</v>
      </c>
      <c r="HV32" s="108">
        <v>1</v>
      </c>
      <c r="HW32" s="105">
        <v>8560</v>
      </c>
      <c r="HX32" s="106">
        <v>0.38432182463071879</v>
      </c>
      <c r="HY32" s="107"/>
      <c r="HZ32" s="105">
        <v>7885</v>
      </c>
      <c r="IA32" s="106">
        <v>0.32494024561114315</v>
      </c>
      <c r="IB32" s="107"/>
      <c r="IC32" s="105">
        <v>20651</v>
      </c>
      <c r="ID32" s="106">
        <v>0.88905631134837271</v>
      </c>
      <c r="IE32" s="108">
        <v>1</v>
      </c>
      <c r="IF32" s="105">
        <v>39554</v>
      </c>
      <c r="IG32" s="106">
        <v>1.218208136992208</v>
      </c>
      <c r="IH32" s="107">
        <v>1</v>
      </c>
      <c r="II32" s="105">
        <v>35866</v>
      </c>
      <c r="IJ32" s="106">
        <v>1.0880024268163204</v>
      </c>
      <c r="IK32" s="107">
        <v>1</v>
      </c>
      <c r="IL32" s="105">
        <v>21155</v>
      </c>
      <c r="IM32" s="106">
        <v>0.77581780842012615</v>
      </c>
      <c r="IN32" s="108">
        <v>1</v>
      </c>
      <c r="IO32" s="105">
        <v>36066</v>
      </c>
      <c r="IP32" s="106">
        <v>1.2328149034353102</v>
      </c>
      <c r="IQ32" s="107">
        <v>1</v>
      </c>
      <c r="IR32" s="105">
        <v>5239</v>
      </c>
      <c r="IS32" s="106">
        <v>0.18688021687950346</v>
      </c>
      <c r="IT32" s="107"/>
      <c r="IU32" s="105">
        <v>25741</v>
      </c>
      <c r="IV32" s="106">
        <v>0.90417647265446621</v>
      </c>
      <c r="IW32" s="108">
        <v>1</v>
      </c>
      <c r="IX32" s="105">
        <v>14197</v>
      </c>
      <c r="IY32" s="106">
        <v>0.573778442387746</v>
      </c>
      <c r="IZ32" s="107"/>
      <c r="JA32" s="105">
        <v>32324</v>
      </c>
      <c r="JB32" s="106">
        <v>0.9901366170434357</v>
      </c>
      <c r="JC32" s="108">
        <v>1</v>
      </c>
      <c r="JD32" s="105">
        <v>11339</v>
      </c>
      <c r="JE32" s="106">
        <v>0.43710728190894721</v>
      </c>
      <c r="JF32" s="107"/>
      <c r="JG32" s="105">
        <v>2469</v>
      </c>
      <c r="JH32" s="106">
        <v>0.10152555614951272</v>
      </c>
      <c r="JI32" s="107"/>
      <c r="JJ32" s="105">
        <v>3401</v>
      </c>
      <c r="JK32" s="106">
        <v>0.13370287376656051</v>
      </c>
      <c r="JL32" s="107"/>
      <c r="JM32" s="105">
        <v>2012</v>
      </c>
      <c r="JN32" s="106">
        <v>7.3452102803738317E-2</v>
      </c>
      <c r="JO32" s="107"/>
      <c r="JP32" s="105">
        <v>17080</v>
      </c>
      <c r="JQ32" s="106">
        <v>0.55432948201999221</v>
      </c>
      <c r="JR32" s="107"/>
      <c r="JS32" s="105">
        <v>2782</v>
      </c>
      <c r="JT32" s="106">
        <v>9.404685439978365E-2</v>
      </c>
      <c r="JU32" s="107"/>
      <c r="JV32" s="105">
        <v>7770</v>
      </c>
      <c r="JW32" s="106">
        <v>0.29668944976898698</v>
      </c>
      <c r="JX32" s="107"/>
      <c r="JY32" s="105">
        <v>28527</v>
      </c>
      <c r="JZ32" s="106">
        <v>0.95471887550200807</v>
      </c>
      <c r="KA32" s="108">
        <v>1</v>
      </c>
      <c r="KB32" s="105">
        <v>13936</v>
      </c>
      <c r="KC32" s="106">
        <v>0.48355308813324083</v>
      </c>
      <c r="KD32" s="107"/>
      <c r="KE32" s="105">
        <v>3268</v>
      </c>
      <c r="KF32" s="106">
        <v>0.11741457981532713</v>
      </c>
      <c r="KG32" s="107"/>
      <c r="KH32" s="105">
        <v>17148</v>
      </c>
      <c r="KI32" s="106">
        <v>0.64243968230181325</v>
      </c>
      <c r="KJ32" s="108">
        <v>1</v>
      </c>
      <c r="KK32" s="105">
        <v>3399</v>
      </c>
      <c r="KL32" s="106">
        <v>0.12635218021634884</v>
      </c>
      <c r="KM32" s="107"/>
      <c r="KN32" s="105">
        <v>17936</v>
      </c>
      <c r="KO32" s="106">
        <v>0.66065048436406493</v>
      </c>
      <c r="KP32" s="108">
        <v>1</v>
      </c>
      <c r="KQ32" s="105">
        <v>16698</v>
      </c>
      <c r="KR32" s="106">
        <v>0.58663575042158511</v>
      </c>
      <c r="KS32" s="108">
        <v>1</v>
      </c>
      <c r="KT32" s="105">
        <v>23783</v>
      </c>
      <c r="KU32" s="106">
        <v>0.93277640506726278</v>
      </c>
      <c r="KV32" s="108">
        <v>1</v>
      </c>
      <c r="KW32" s="105">
        <v>39259</v>
      </c>
      <c r="KX32" s="106">
        <v>1.4552767172035437</v>
      </c>
      <c r="KY32" s="107">
        <v>1</v>
      </c>
      <c r="KZ32" s="105">
        <v>43882</v>
      </c>
      <c r="LA32" s="106">
        <v>1.3227031589100555</v>
      </c>
      <c r="LB32" s="107">
        <v>1</v>
      </c>
      <c r="LC32" s="105">
        <v>13961</v>
      </c>
      <c r="LD32" s="106">
        <v>0.52512600616866023</v>
      </c>
      <c r="LE32" s="107"/>
      <c r="LF32" s="105">
        <v>2701</v>
      </c>
      <c r="LG32" s="106">
        <v>0.10661140714426683</v>
      </c>
      <c r="LH32" s="107"/>
      <c r="LI32" s="105">
        <v>17276</v>
      </c>
      <c r="LJ32" s="106">
        <v>0.62878980891719749</v>
      </c>
      <c r="LK32" s="107"/>
      <c r="LL32" s="105">
        <v>21493</v>
      </c>
      <c r="LM32" s="106">
        <v>0.73117877189998304</v>
      </c>
      <c r="LN32" s="108">
        <v>1</v>
      </c>
      <c r="LO32" s="105">
        <v>45925</v>
      </c>
      <c r="LP32" s="106">
        <v>1.3472087770248466</v>
      </c>
      <c r="LQ32" s="107">
        <v>1</v>
      </c>
      <c r="LR32" s="105">
        <v>4292</v>
      </c>
      <c r="LS32" s="106">
        <v>0.16049059566989493</v>
      </c>
      <c r="LT32" s="107"/>
      <c r="LU32" s="105">
        <v>10606</v>
      </c>
      <c r="LV32" s="106">
        <v>0.39129311935067329</v>
      </c>
      <c r="LW32" s="107"/>
      <c r="LX32" s="105">
        <v>18161</v>
      </c>
      <c r="LY32" s="106">
        <v>0.69134721534889032</v>
      </c>
      <c r="LZ32" s="108">
        <v>1</v>
      </c>
      <c r="MA32" s="105">
        <v>48929</v>
      </c>
      <c r="MB32" s="106">
        <v>1.4501348507750216</v>
      </c>
      <c r="MC32" s="107">
        <v>1</v>
      </c>
      <c r="MD32" s="105">
        <v>9848</v>
      </c>
      <c r="ME32" s="106">
        <v>0.35385002335525134</v>
      </c>
      <c r="MF32" s="107"/>
      <c r="MG32" s="105">
        <v>27535</v>
      </c>
      <c r="MH32" s="106">
        <v>0.92810435486045573</v>
      </c>
      <c r="MI32" s="108">
        <v>1</v>
      </c>
      <c r="MJ32" s="105">
        <v>2401</v>
      </c>
      <c r="MK32" s="106">
        <v>0.10297208045631942</v>
      </c>
      <c r="ML32" s="107"/>
      <c r="MM32" s="105">
        <v>4980</v>
      </c>
      <c r="MN32" s="106">
        <v>0.18994583873674575</v>
      </c>
      <c r="MO32" s="107"/>
      <c r="MP32" s="105">
        <v>41132</v>
      </c>
      <c r="MQ32" s="106">
        <v>1.2484671887330783</v>
      </c>
      <c r="MR32" s="107">
        <v>1</v>
      </c>
      <c r="MS32" s="105">
        <v>34480</v>
      </c>
      <c r="MT32" s="106">
        <v>1.0277810897818052</v>
      </c>
      <c r="MU32" s="107">
        <v>1</v>
      </c>
      <c r="MV32" s="105">
        <v>4585</v>
      </c>
      <c r="MW32" s="106">
        <v>0.17603470782461797</v>
      </c>
      <c r="MX32" s="107"/>
      <c r="MY32" s="105">
        <v>5245</v>
      </c>
      <c r="MZ32" s="106">
        <v>0.20440374123148869</v>
      </c>
      <c r="NA32" s="107"/>
      <c r="NB32" s="105">
        <v>3561</v>
      </c>
      <c r="NC32" s="106">
        <v>0.1367616560411706</v>
      </c>
      <c r="ND32" s="107"/>
      <c r="NE32" s="105">
        <v>3444</v>
      </c>
      <c r="NF32" s="106">
        <v>0.12765484265539864</v>
      </c>
      <c r="NG32" s="107"/>
      <c r="NH32" s="105">
        <v>3101</v>
      </c>
      <c r="NI32" s="106">
        <v>0.12339341848712745</v>
      </c>
      <c r="NJ32" s="107"/>
      <c r="NK32" s="105">
        <v>11842</v>
      </c>
      <c r="NL32" s="106">
        <v>0.38765221945790229</v>
      </c>
      <c r="NM32" s="107"/>
      <c r="NN32" s="105">
        <v>9674</v>
      </c>
      <c r="NO32" s="106">
        <v>0.34106614017769005</v>
      </c>
      <c r="NP32" s="107"/>
      <c r="NQ32" s="105">
        <v>905</v>
      </c>
      <c r="NR32" s="106">
        <v>3.3630620587142328E-2</v>
      </c>
      <c r="NS32" s="107"/>
      <c r="NT32" s="105">
        <v>7767</v>
      </c>
      <c r="NU32" s="106">
        <v>0.26947229642993442</v>
      </c>
      <c r="NV32" s="107"/>
      <c r="NW32" s="105">
        <v>3877</v>
      </c>
      <c r="NX32" s="106">
        <v>0.1486978867027193</v>
      </c>
      <c r="NY32" s="107"/>
      <c r="NZ32" s="105">
        <v>1063</v>
      </c>
      <c r="OA32" s="106">
        <v>3.846014689388183E-2</v>
      </c>
      <c r="OB32" s="107"/>
      <c r="OC32" s="105">
        <v>2253</v>
      </c>
      <c r="OD32" s="106">
        <v>7.8272651473040578E-2</v>
      </c>
      <c r="OE32" s="107"/>
      <c r="OF32" s="105">
        <v>10534</v>
      </c>
      <c r="OG32" s="106">
        <v>0.36475069252077563</v>
      </c>
      <c r="OH32" s="107"/>
      <c r="OI32" s="105">
        <v>3639</v>
      </c>
      <c r="OJ32" s="106">
        <v>0.12381341226906195</v>
      </c>
      <c r="OK32" s="107"/>
      <c r="OL32" s="105">
        <v>2582</v>
      </c>
      <c r="OM32" s="106">
        <v>8.6193083188676731E-2</v>
      </c>
      <c r="ON32" s="107"/>
      <c r="OO32" s="105">
        <v>821</v>
      </c>
      <c r="OP32" s="106">
        <v>2.8575406355504509E-2</v>
      </c>
      <c r="OQ32" s="107"/>
      <c r="OR32" s="105">
        <v>5426</v>
      </c>
      <c r="OS32" s="106">
        <v>0.18847476466706034</v>
      </c>
      <c r="OT32" s="107"/>
      <c r="OU32" s="105">
        <v>28129</v>
      </c>
      <c r="OV32" s="106">
        <v>1.0676357839602231</v>
      </c>
      <c r="OW32" s="107">
        <v>1</v>
      </c>
      <c r="OX32" s="105">
        <v>22008</v>
      </c>
      <c r="OY32" s="106">
        <v>0.83250113481615973</v>
      </c>
      <c r="OZ32" s="108">
        <v>1</v>
      </c>
      <c r="PA32" s="105">
        <v>19093</v>
      </c>
      <c r="PB32" s="106">
        <v>0.63140315486623233</v>
      </c>
      <c r="PC32" s="107"/>
      <c r="PD32" s="105">
        <v>23162</v>
      </c>
      <c r="PE32" s="106">
        <v>0.76667439012280292</v>
      </c>
      <c r="PF32" s="108">
        <v>1</v>
      </c>
      <c r="PG32" s="105">
        <v>15298</v>
      </c>
      <c r="PH32" s="106">
        <v>0.50588624338624344</v>
      </c>
      <c r="PI32" s="107"/>
      <c r="PJ32" s="105">
        <v>1071</v>
      </c>
      <c r="PK32" s="106">
        <v>3.7648961226139838E-2</v>
      </c>
      <c r="PL32" s="107"/>
      <c r="PM32" s="105">
        <v>12854</v>
      </c>
      <c r="PN32" s="106">
        <v>0.38816246414011779</v>
      </c>
      <c r="PO32" s="107"/>
      <c r="PP32" s="105">
        <v>19684</v>
      </c>
      <c r="PQ32" s="106">
        <v>0.78344278606965179</v>
      </c>
      <c r="PR32" s="108">
        <v>1</v>
      </c>
      <c r="PS32" s="105">
        <v>15108</v>
      </c>
      <c r="PT32" s="106">
        <v>0.53618199240515318</v>
      </c>
      <c r="PU32" s="107"/>
      <c r="PV32" s="105">
        <v>21918</v>
      </c>
      <c r="PW32" s="106">
        <v>0.75234270414993309</v>
      </c>
      <c r="PX32" s="108">
        <v>1</v>
      </c>
      <c r="PY32" s="105">
        <v>32707</v>
      </c>
      <c r="PZ32" s="106">
        <v>1.1171568125149434</v>
      </c>
      <c r="QA32" s="107">
        <v>1</v>
      </c>
      <c r="QB32" s="105">
        <v>1127</v>
      </c>
      <c r="QC32" s="106">
        <v>3.5810746401448955E-2</v>
      </c>
      <c r="QD32" s="107"/>
      <c r="QE32" s="105">
        <v>1288</v>
      </c>
      <c r="QF32" s="106">
        <v>4.3523806305545233E-2</v>
      </c>
      <c r="QG32" s="107"/>
      <c r="QH32" s="105">
        <v>739</v>
      </c>
      <c r="QI32" s="106">
        <v>3.0162034202685605E-2</v>
      </c>
      <c r="QJ32" s="107"/>
      <c r="QK32" s="105">
        <v>34730</v>
      </c>
      <c r="QL32" s="106">
        <v>1.1860528652414453</v>
      </c>
      <c r="QM32" s="107">
        <v>1</v>
      </c>
      <c r="QN32" s="105">
        <v>15234</v>
      </c>
      <c r="QO32" s="106">
        <v>0.50415329119369889</v>
      </c>
      <c r="QP32" s="107"/>
      <c r="QQ32" s="105">
        <v>18069</v>
      </c>
      <c r="QR32" s="106">
        <v>0.57016187561137233</v>
      </c>
      <c r="QS32" s="107"/>
      <c r="QT32" s="105">
        <v>6431</v>
      </c>
      <c r="QU32" s="106">
        <v>0.21249669574411842</v>
      </c>
      <c r="QV32" s="107"/>
      <c r="QW32" s="105">
        <v>2275</v>
      </c>
      <c r="QX32" s="106">
        <v>6.7375466445536936E-2</v>
      </c>
      <c r="QY32" s="107"/>
      <c r="QZ32" s="105">
        <v>2030</v>
      </c>
      <c r="RA32" s="106">
        <v>6.5956202482292545E-2</v>
      </c>
      <c r="RB32" s="107"/>
      <c r="RC32" s="105">
        <v>28559</v>
      </c>
      <c r="RD32" s="106">
        <v>1.0002101355374216</v>
      </c>
      <c r="RE32" s="107">
        <v>1</v>
      </c>
      <c r="RF32" s="105">
        <v>8572</v>
      </c>
      <c r="RG32" s="106">
        <v>0.28358752109041585</v>
      </c>
      <c r="RH32" s="107"/>
      <c r="RI32" s="105">
        <v>2152</v>
      </c>
      <c r="RJ32" s="106">
        <v>8.2925513467689102E-2</v>
      </c>
      <c r="RK32" s="107"/>
      <c r="RL32" s="105">
        <v>2692</v>
      </c>
      <c r="RM32" s="106">
        <v>9.6115395601256787E-2</v>
      </c>
      <c r="RN32" s="107"/>
      <c r="RO32" s="105">
        <v>4540</v>
      </c>
      <c r="RP32" s="106">
        <v>0.1520428667113195</v>
      </c>
      <c r="RQ32" s="107"/>
      <c r="RR32" s="105">
        <v>2467</v>
      </c>
      <c r="RS32" s="106">
        <v>8.9190166305133767E-2</v>
      </c>
      <c r="RT32" s="107"/>
      <c r="RU32" s="105">
        <v>739</v>
      </c>
      <c r="RV32" s="106">
        <v>2.8896535543911785E-2</v>
      </c>
      <c r="RW32" s="107"/>
      <c r="RX32" s="105">
        <v>1410</v>
      </c>
      <c r="RY32" s="106">
        <v>5.2449503403637986E-2</v>
      </c>
      <c r="RZ32" s="107"/>
      <c r="SA32" s="105">
        <v>768</v>
      </c>
      <c r="SB32" s="106">
        <v>2.7893800167072241E-2</v>
      </c>
      <c r="SC32" s="107"/>
      <c r="SD32" s="105">
        <v>20568</v>
      </c>
      <c r="SE32" s="106">
        <v>0.68633208756006403</v>
      </c>
      <c r="SF32" s="107"/>
      <c r="SG32" s="105">
        <v>7529</v>
      </c>
      <c r="SH32" s="106">
        <v>0.25003320935175344</v>
      </c>
      <c r="SI32" s="107"/>
      <c r="SJ32" s="105">
        <v>2697</v>
      </c>
      <c r="SK32" s="106">
        <v>9.425785482123511E-2</v>
      </c>
      <c r="SL32" s="107"/>
      <c r="SM32" s="105">
        <v>1750</v>
      </c>
      <c r="SN32" s="106">
        <v>6.5831546477071817E-2</v>
      </c>
      <c r="SO32" s="107"/>
      <c r="SP32" s="105">
        <v>299</v>
      </c>
      <c r="SQ32" s="106">
        <v>1.1288982858868837E-2</v>
      </c>
      <c r="SR32" s="107"/>
      <c r="SS32" s="105">
        <v>724</v>
      </c>
      <c r="ST32" s="106">
        <v>2.8462475920902622E-2</v>
      </c>
      <c r="SU32" s="107"/>
      <c r="SV32" s="105">
        <v>2135</v>
      </c>
      <c r="SW32" s="106">
        <v>7.6375473992988482E-2</v>
      </c>
      <c r="SX32" s="107"/>
      <c r="SY32" s="105">
        <v>869</v>
      </c>
      <c r="SZ32" s="106">
        <v>3.0297747716337774E-2</v>
      </c>
      <c r="TA32" s="107"/>
      <c r="TB32" s="105">
        <v>10479</v>
      </c>
      <c r="TC32" s="106">
        <v>0.3685376661742984</v>
      </c>
      <c r="TD32" s="107"/>
      <c r="TE32" s="105">
        <v>2007</v>
      </c>
      <c r="TF32" s="106">
        <v>8.0660718591753069E-2</v>
      </c>
      <c r="TG32" s="107"/>
      <c r="TH32" s="105">
        <v>1524</v>
      </c>
      <c r="TI32" s="106">
        <v>5.9668767863435258E-2</v>
      </c>
      <c r="TJ32" s="107"/>
      <c r="TK32" s="105">
        <v>236</v>
      </c>
      <c r="TL32" s="106">
        <v>9.3993946152620671E-3</v>
      </c>
      <c r="TM32" s="107"/>
      <c r="TN32" s="105">
        <v>369</v>
      </c>
      <c r="TO32" s="106">
        <v>1.4656233864241173E-2</v>
      </c>
      <c r="TP32" s="107"/>
      <c r="TQ32" s="105">
        <v>652</v>
      </c>
      <c r="TR32" s="106">
        <v>2.2742334926226935E-2</v>
      </c>
      <c r="TS32" s="107"/>
      <c r="TT32" s="105">
        <v>11839</v>
      </c>
      <c r="TU32" s="106">
        <v>0.39248773372231799</v>
      </c>
      <c r="TV32" s="107"/>
      <c r="TW32" s="105">
        <v>1139</v>
      </c>
      <c r="TX32" s="106">
        <v>3.8851178497117715E-2</v>
      </c>
      <c r="TY32" s="107"/>
      <c r="TZ32" s="105">
        <v>519</v>
      </c>
      <c r="UA32" s="106">
        <v>1.868048806824317E-2</v>
      </c>
      <c r="UB32" s="107"/>
      <c r="UC32" s="105">
        <v>218</v>
      </c>
      <c r="UD32" s="106">
        <v>9.1255389509816241E-3</v>
      </c>
      <c r="UE32" s="107"/>
      <c r="UF32" s="105">
        <v>448</v>
      </c>
      <c r="UG32" s="106">
        <v>1.7705410425641228E-2</v>
      </c>
      <c r="UH32" s="107"/>
      <c r="UI32" s="105">
        <v>376</v>
      </c>
      <c r="UJ32" s="106">
        <v>1.4306913739964233E-2</v>
      </c>
      <c r="UK32" s="107"/>
      <c r="UL32" s="105">
        <v>216</v>
      </c>
      <c r="UM32" s="106">
        <v>8.0654195138344341E-3</v>
      </c>
      <c r="UN32" s="107"/>
      <c r="UO32" s="105">
        <v>2751</v>
      </c>
      <c r="UP32" s="106">
        <v>0.12496593077132734</v>
      </c>
      <c r="UQ32" s="107"/>
      <c r="UR32" s="105">
        <v>3695</v>
      </c>
      <c r="US32" s="106">
        <v>0.14674927518964218</v>
      </c>
      <c r="UT32" s="107"/>
      <c r="UU32" s="105">
        <v>4955</v>
      </c>
      <c r="UV32" s="106">
        <v>0.19388034589349298</v>
      </c>
      <c r="UW32" s="107"/>
      <c r="UX32" s="105">
        <v>7146</v>
      </c>
      <c r="UY32" s="106">
        <v>0.27336368157300794</v>
      </c>
      <c r="UZ32" s="107"/>
      <c r="VA32" s="105">
        <v>4022</v>
      </c>
      <c r="VB32" s="106">
        <v>0.15272451110689197</v>
      </c>
      <c r="VC32" s="107"/>
      <c r="VD32" s="105">
        <v>17137</v>
      </c>
      <c r="VE32" s="106">
        <v>0.64306352958835233</v>
      </c>
      <c r="VF32" s="108">
        <v>1</v>
      </c>
      <c r="VG32" s="105">
        <v>16233</v>
      </c>
      <c r="VH32" s="106">
        <v>0.60675039246467821</v>
      </c>
      <c r="VI32" s="107"/>
      <c r="VJ32" s="105">
        <v>3896</v>
      </c>
      <c r="VK32" s="106">
        <v>0.14958150963679645</v>
      </c>
      <c r="VL32" s="107"/>
      <c r="VM32" s="105">
        <v>17494</v>
      </c>
      <c r="VN32" s="106">
        <v>0.61785689058416327</v>
      </c>
      <c r="VO32" s="108">
        <v>1</v>
      </c>
      <c r="VP32" s="105">
        <v>6461</v>
      </c>
      <c r="VQ32" s="106">
        <v>0.23623400365630712</v>
      </c>
      <c r="VR32" s="107"/>
      <c r="VS32" s="105">
        <v>3237</v>
      </c>
      <c r="VT32" s="106">
        <v>0.12184747421516223</v>
      </c>
      <c r="VU32" s="107"/>
      <c r="VV32" s="105">
        <v>4603</v>
      </c>
      <c r="VW32" s="106">
        <v>0.17082946743366118</v>
      </c>
      <c r="VX32" s="107"/>
      <c r="VY32" s="105">
        <v>4629</v>
      </c>
      <c r="VZ32" s="106">
        <v>0.17300792345642099</v>
      </c>
      <c r="WA32" s="107"/>
      <c r="WB32" s="105">
        <v>7993</v>
      </c>
      <c r="WC32" s="106">
        <v>0.32034788184842289</v>
      </c>
      <c r="WD32" s="107"/>
      <c r="WE32" s="105">
        <v>14048</v>
      </c>
      <c r="WF32" s="106">
        <v>0.49327574704167981</v>
      </c>
      <c r="WG32" s="107"/>
      <c r="WH32" s="105">
        <v>6473</v>
      </c>
      <c r="WI32" s="106">
        <v>0.24349232621125488</v>
      </c>
      <c r="WJ32" s="107"/>
      <c r="WK32" s="105">
        <v>1504</v>
      </c>
      <c r="WL32" s="106">
        <v>5.5328698083360925E-2</v>
      </c>
      <c r="WM32" s="107"/>
      <c r="WN32" s="105">
        <v>3747</v>
      </c>
      <c r="WO32" s="106">
        <v>0.13871099100433124</v>
      </c>
      <c r="WP32" s="107"/>
      <c r="WQ32" s="105">
        <v>1772</v>
      </c>
      <c r="WR32" s="106">
        <v>6.9780263054264782E-2</v>
      </c>
      <c r="WS32" s="107"/>
      <c r="WT32" s="105">
        <v>1794</v>
      </c>
      <c r="WU32" s="106">
        <v>7.6483628922237382E-2</v>
      </c>
      <c r="WV32" s="107"/>
      <c r="WW32" s="105">
        <v>1383</v>
      </c>
      <c r="WX32" s="106">
        <v>5.87111563932756E-2</v>
      </c>
      <c r="WY32" s="107"/>
      <c r="WZ32" s="105">
        <v>1602</v>
      </c>
      <c r="XA32" s="106">
        <v>6.6018297205967191E-2</v>
      </c>
      <c r="XB32" s="107"/>
      <c r="XC32" s="105">
        <v>15124</v>
      </c>
      <c r="XD32" s="106">
        <v>0.55366817982135008</v>
      </c>
      <c r="XE32" s="107"/>
      <c r="XF32" s="105">
        <v>19325</v>
      </c>
      <c r="XG32" s="106">
        <v>0.69044981957197471</v>
      </c>
      <c r="XH32" s="107"/>
      <c r="XI32" s="105">
        <v>11698</v>
      </c>
      <c r="XJ32" s="106">
        <v>0.40497126635740499</v>
      </c>
      <c r="XK32" s="107"/>
      <c r="XL32" s="105">
        <v>2071</v>
      </c>
      <c r="XM32" s="106">
        <v>7.7478488589599701E-2</v>
      </c>
      <c r="XN32" s="107"/>
      <c r="XO32" s="105">
        <v>15122</v>
      </c>
      <c r="XP32" s="106">
        <v>0.53302784631653155</v>
      </c>
      <c r="XQ32" s="107"/>
      <c r="XR32" s="105">
        <v>7351</v>
      </c>
      <c r="XS32" s="106">
        <v>0.26824551160414539</v>
      </c>
      <c r="XT32" s="107"/>
      <c r="XU32" s="105">
        <v>12076</v>
      </c>
      <c r="XV32" s="106">
        <v>0.39021552977671503</v>
      </c>
      <c r="XW32" s="107"/>
      <c r="XX32" s="105">
        <v>8828</v>
      </c>
      <c r="XY32" s="106">
        <v>0.37787860628370856</v>
      </c>
      <c r="XZ32" s="107"/>
      <c r="YA32" s="105">
        <v>6626</v>
      </c>
      <c r="YB32" s="106">
        <v>0.26914171980990292</v>
      </c>
      <c r="YC32" s="107"/>
      <c r="YD32" s="105">
        <v>4009</v>
      </c>
      <c r="YE32" s="106">
        <v>0.1704579276329776</v>
      </c>
      <c r="YF32" s="107"/>
      <c r="YG32" s="105">
        <v>4660</v>
      </c>
      <c r="YH32" s="106">
        <v>0.19771734057448342</v>
      </c>
      <c r="YI32" s="107"/>
      <c r="YJ32" s="105">
        <v>1513</v>
      </c>
      <c r="YK32" s="106">
        <v>6.9020573878928876E-2</v>
      </c>
      <c r="YL32" s="107"/>
      <c r="YM32" s="105">
        <v>1994</v>
      </c>
      <c r="YN32" s="106">
        <v>8.5377863412545496E-2</v>
      </c>
      <c r="YO32" s="107"/>
      <c r="YP32" s="105">
        <v>3302</v>
      </c>
      <c r="YQ32" s="106">
        <v>0.14133458887985276</v>
      </c>
      <c r="YR32" s="107"/>
      <c r="YS32" s="105">
        <v>1278</v>
      </c>
      <c r="YT32" s="106">
        <v>5.1494882746393744E-2</v>
      </c>
      <c r="YU32" s="107"/>
      <c r="YV32" s="105">
        <v>1298</v>
      </c>
      <c r="YW32" s="106">
        <v>5.3671849156467083E-2</v>
      </c>
      <c r="YX32" s="107"/>
      <c r="YY32" s="105">
        <v>1988</v>
      </c>
      <c r="YZ32" s="106">
        <v>8.5215825796219294E-2</v>
      </c>
      <c r="ZA32" s="107"/>
      <c r="ZB32" s="105">
        <v>10167</v>
      </c>
      <c r="ZC32" s="106">
        <v>0.41853285032109339</v>
      </c>
      <c r="ZD32" s="107"/>
      <c r="ZE32" s="105">
        <v>1879</v>
      </c>
      <c r="ZF32" s="106">
        <v>8.7431948257410075E-2</v>
      </c>
      <c r="ZG32" s="107"/>
      <c r="ZH32" s="105">
        <v>2408</v>
      </c>
      <c r="ZI32" s="106">
        <v>0.10209013439606562</v>
      </c>
      <c r="ZJ32" s="107"/>
      <c r="ZK32" s="105">
        <v>3725</v>
      </c>
      <c r="ZL32" s="106">
        <v>0.17177772653908233</v>
      </c>
      <c r="ZM32" s="107"/>
      <c r="ZN32" s="105">
        <v>1734</v>
      </c>
      <c r="ZO32" s="106">
        <v>7.4970815858878465E-2</v>
      </c>
      <c r="ZP32" s="107"/>
      <c r="ZQ32" s="105">
        <v>1256</v>
      </c>
      <c r="ZR32" s="106">
        <v>5.606892549439757E-2</v>
      </c>
      <c r="ZS32" s="107"/>
      <c r="ZT32" s="105">
        <v>788</v>
      </c>
      <c r="ZU32" s="106">
        <v>3.3013532196572958E-2</v>
      </c>
      <c r="ZV32" s="107"/>
      <c r="ZW32" s="105">
        <v>1158</v>
      </c>
      <c r="ZX32" s="106">
        <v>4.946815327438165E-2</v>
      </c>
      <c r="ZY32" s="107"/>
      <c r="ZZ32" s="105">
        <v>4970</v>
      </c>
      <c r="AAA32" s="106">
        <v>0.20706607782684777</v>
      </c>
      <c r="AAB32" s="107"/>
      <c r="AAC32" s="105">
        <v>3123</v>
      </c>
      <c r="AAD32" s="106">
        <v>0.13805755713717344</v>
      </c>
      <c r="AAE32" s="107"/>
      <c r="AAF32" s="105">
        <v>2034</v>
      </c>
      <c r="AAG32" s="106">
        <v>8.6439165356338443E-2</v>
      </c>
      <c r="AAH32" s="107"/>
      <c r="AAI32" s="105">
        <v>3443</v>
      </c>
      <c r="AAJ32" s="106">
        <v>0.1453539916409845</v>
      </c>
      <c r="AAK32" s="107"/>
      <c r="AAL32" s="105">
        <v>834</v>
      </c>
      <c r="AAM32" s="106">
        <v>3.3338663255516467E-2</v>
      </c>
      <c r="AAN32" s="107"/>
      <c r="AAO32" s="105">
        <v>4407</v>
      </c>
      <c r="AAP32" s="106">
        <v>0.19752588409304828</v>
      </c>
      <c r="AAQ32" s="107"/>
      <c r="AAR32" s="105">
        <v>1452</v>
      </c>
      <c r="AAS32" s="106">
        <v>5.9139784946236562E-2</v>
      </c>
      <c r="AAT32" s="107"/>
      <c r="AAU32" s="105">
        <v>826</v>
      </c>
      <c r="AAV32" s="106">
        <v>3.3190018885361834E-2</v>
      </c>
      <c r="AAW32" s="107"/>
      <c r="AAX32" s="105">
        <v>908</v>
      </c>
      <c r="AAY32" s="106">
        <v>3.8140042844541519E-2</v>
      </c>
      <c r="AAZ32" s="107"/>
      <c r="ABA32" s="105">
        <v>1666</v>
      </c>
      <c r="ABB32" s="106">
        <v>6.9177428061288043E-2</v>
      </c>
      <c r="ABC32" s="107"/>
      <c r="ABD32" s="105">
        <v>1039</v>
      </c>
      <c r="ABE32" s="106">
        <v>4.0837984435185916E-2</v>
      </c>
      <c r="ABF32" s="107"/>
      <c r="ABG32" s="105">
        <v>848</v>
      </c>
      <c r="ABH32" s="106">
        <v>3.5723312831746568E-2</v>
      </c>
      <c r="ABI32" s="107"/>
      <c r="ABJ32" s="105">
        <v>2772</v>
      </c>
      <c r="ABK32" s="106">
        <v>0.11744767392593848</v>
      </c>
      <c r="ABL32" s="107"/>
      <c r="ABM32" s="105">
        <v>3034</v>
      </c>
      <c r="ABN32" s="106">
        <v>0.12295845997973658</v>
      </c>
      <c r="ABO32" s="107"/>
      <c r="ABP32" s="105">
        <v>10958</v>
      </c>
      <c r="ABQ32" s="106">
        <v>0.46570335741606461</v>
      </c>
      <c r="ABR32" s="107"/>
      <c r="ABS32" s="105">
        <v>5495</v>
      </c>
      <c r="ABT32" s="106">
        <v>0.25229568411386594</v>
      </c>
      <c r="ABU32" s="107"/>
      <c r="ABV32" s="105">
        <v>1491</v>
      </c>
      <c r="ABW32" s="106">
        <v>7.406855439642325E-2</v>
      </c>
      <c r="ABX32" s="107"/>
      <c r="ABY32" s="105">
        <v>2595</v>
      </c>
      <c r="ABZ32" s="106">
        <v>0.1547221559742428</v>
      </c>
      <c r="ACA32" s="107"/>
      <c r="ACB32" s="105">
        <v>16633</v>
      </c>
      <c r="ACC32" s="106">
        <v>0.69565035549979093</v>
      </c>
      <c r="ACD32" s="108">
        <v>1</v>
      </c>
      <c r="ACE32" s="105">
        <v>1620</v>
      </c>
      <c r="ACF32" s="106">
        <v>7.7563918414248784E-2</v>
      </c>
      <c r="ACG32" s="107"/>
      <c r="ACH32" s="105">
        <v>2410</v>
      </c>
      <c r="ACI32" s="106">
        <v>0.1079217231651068</v>
      </c>
      <c r="ACJ32" s="107"/>
      <c r="ACK32" s="105">
        <v>18839</v>
      </c>
      <c r="ACL32" s="106">
        <v>0.66641904559765108</v>
      </c>
      <c r="ACM32" s="107"/>
      <c r="ACN32" s="105">
        <v>6494</v>
      </c>
      <c r="ACO32" s="106">
        <v>0.27231936931270179</v>
      </c>
      <c r="ACP32" s="107"/>
      <c r="ACQ32" s="105">
        <v>3950</v>
      </c>
      <c r="ACR32" s="106">
        <v>0.16287316509978558</v>
      </c>
      <c r="ACS32" s="107"/>
      <c r="ACT32" s="105">
        <v>2062</v>
      </c>
      <c r="ACU32" s="106">
        <v>9.2995986109231946E-2</v>
      </c>
      <c r="ACV32" s="107"/>
      <c r="ACW32" s="105">
        <v>7815</v>
      </c>
      <c r="ACX32" s="106">
        <v>0.31594906003638568</v>
      </c>
      <c r="ACY32" s="107"/>
      <c r="ACZ32" s="105">
        <v>15246</v>
      </c>
      <c r="ADA32" s="106">
        <v>0.55518735661483554</v>
      </c>
      <c r="ADB32" s="107"/>
      <c r="ADC32" s="105">
        <v>5009</v>
      </c>
      <c r="ADD32" s="106">
        <v>0.20224492267937175</v>
      </c>
      <c r="ADE32" s="107"/>
      <c r="ADF32" s="105">
        <v>1895</v>
      </c>
      <c r="ADG32" s="106">
        <v>8.9034016162375496E-2</v>
      </c>
      <c r="ADH32" s="107"/>
      <c r="ADI32" s="105">
        <v>4878</v>
      </c>
      <c r="ADJ32" s="106">
        <v>0.19990983976066554</v>
      </c>
      <c r="ADK32" s="107"/>
      <c r="ADL32" s="105">
        <v>1433</v>
      </c>
      <c r="ADM32" s="106">
        <v>6.0326681822008926E-2</v>
      </c>
      <c r="ADN32" s="107"/>
      <c r="ADO32" s="105">
        <v>40513</v>
      </c>
      <c r="ADP32" s="106">
        <v>1.4500518987794839</v>
      </c>
      <c r="ADQ32" s="107">
        <v>1</v>
      </c>
      <c r="ADR32" s="105">
        <v>41536</v>
      </c>
      <c r="ADS32" s="106">
        <v>1.3604533097507452</v>
      </c>
      <c r="ADT32" s="107">
        <v>1</v>
      </c>
      <c r="ADU32" s="105">
        <v>41514</v>
      </c>
      <c r="ADV32" s="106">
        <v>1.3503561786422926</v>
      </c>
      <c r="ADW32" s="107">
        <v>1</v>
      </c>
      <c r="ADX32" s="105">
        <v>34763</v>
      </c>
      <c r="ADY32" s="106">
        <v>1.1698411630098264</v>
      </c>
      <c r="ADZ32" s="107">
        <v>1</v>
      </c>
      <c r="AEA32" s="105">
        <v>29218</v>
      </c>
      <c r="AEB32" s="106">
        <v>0.98426814889674918</v>
      </c>
      <c r="AEC32" s="108">
        <v>1</v>
      </c>
      <c r="AED32" s="105">
        <v>26196</v>
      </c>
      <c r="AEE32" s="106">
        <v>0.98385037181702095</v>
      </c>
      <c r="AEF32" s="108">
        <v>1</v>
      </c>
      <c r="AEG32" s="105">
        <v>30835</v>
      </c>
      <c r="AEH32" s="106">
        <v>1.0699538498906971</v>
      </c>
      <c r="AEI32" s="107">
        <v>1</v>
      </c>
      <c r="AEJ32" s="105">
        <v>19600</v>
      </c>
      <c r="AEK32" s="106">
        <v>0.69950035688793721</v>
      </c>
      <c r="AEL32" s="108">
        <v>1</v>
      </c>
      <c r="AEM32" s="105">
        <v>2550</v>
      </c>
      <c r="AEN32" s="106">
        <v>0.11959478472938749</v>
      </c>
      <c r="AEO32" s="107"/>
      <c r="AEP32" s="105">
        <v>6718</v>
      </c>
      <c r="AEQ32" s="106">
        <v>0.26185928668875463</v>
      </c>
      <c r="AER32" s="107"/>
      <c r="AES32" s="105">
        <v>5784</v>
      </c>
      <c r="AET32" s="106">
        <v>0.24393741301505631</v>
      </c>
      <c r="AEU32" s="107"/>
      <c r="AEV32" s="105">
        <v>42978</v>
      </c>
      <c r="AEW32" s="106">
        <v>1.3933538661047171</v>
      </c>
      <c r="AEX32" s="107">
        <v>1</v>
      </c>
      <c r="AEY32" s="105">
        <v>46406</v>
      </c>
      <c r="AEZ32" s="106">
        <v>1.4786515421871016</v>
      </c>
      <c r="AFA32" s="107">
        <v>1</v>
      </c>
      <c r="AFB32" s="105">
        <v>64330</v>
      </c>
      <c r="AFC32" s="106">
        <v>1.7437384798872384</v>
      </c>
      <c r="AFD32" s="107">
        <v>1</v>
      </c>
      <c r="AFE32" s="105">
        <v>35720</v>
      </c>
      <c r="AFF32" s="106">
        <v>1.1304512943857206</v>
      </c>
      <c r="AFG32" s="107">
        <v>1</v>
      </c>
      <c r="AFH32" s="105">
        <v>40582</v>
      </c>
      <c r="AFI32" s="106">
        <v>1.410370473343991</v>
      </c>
      <c r="AFJ32" s="107">
        <v>1</v>
      </c>
      <c r="AFK32" s="105">
        <v>40737</v>
      </c>
      <c r="AFL32" s="106">
        <v>1.3244359191104753</v>
      </c>
      <c r="AFM32" s="107">
        <v>1</v>
      </c>
      <c r="AFN32" s="105">
        <v>24085</v>
      </c>
      <c r="AFO32" s="106">
        <v>0.99041861995229874</v>
      </c>
      <c r="AFP32" s="108">
        <v>1</v>
      </c>
      <c r="AFQ32" s="105">
        <v>14341</v>
      </c>
      <c r="AFR32" s="106">
        <v>0.61665806673546608</v>
      </c>
      <c r="AFS32" s="107"/>
      <c r="AFT32" s="105">
        <v>1953</v>
      </c>
      <c r="AFU32" s="106">
        <v>9.1057441253263705E-2</v>
      </c>
      <c r="AFV32" s="107"/>
      <c r="AFW32" s="105">
        <v>32018</v>
      </c>
      <c r="AFX32" s="106">
        <v>1.0879005130644559</v>
      </c>
      <c r="AFY32" s="107">
        <v>1</v>
      </c>
      <c r="AFZ32" s="105">
        <v>44394</v>
      </c>
      <c r="AGA32" s="106">
        <v>1.3119569714522135</v>
      </c>
      <c r="AGB32" s="107">
        <v>1</v>
      </c>
      <c r="AGC32" s="105">
        <v>24401</v>
      </c>
      <c r="AGD32" s="106">
        <v>1.0044870739338054</v>
      </c>
      <c r="AGE32" s="107">
        <v>1</v>
      </c>
      <c r="AGF32" s="105">
        <v>29658</v>
      </c>
      <c r="AGG32" s="106">
        <v>1.067064834136864</v>
      </c>
      <c r="AGH32" s="107">
        <v>1</v>
      </c>
      <c r="AGI32" s="105">
        <v>28995</v>
      </c>
      <c r="AGJ32" s="106">
        <v>1.066345481960943</v>
      </c>
      <c r="AGK32" s="107">
        <v>1</v>
      </c>
      <c r="AGL32" s="105">
        <v>34225</v>
      </c>
      <c r="AGM32" s="106">
        <v>1.2617976699601829</v>
      </c>
      <c r="AGN32" s="107">
        <v>1</v>
      </c>
      <c r="AGO32" s="105">
        <v>33183</v>
      </c>
      <c r="AGP32" s="106">
        <v>1.24612264824064</v>
      </c>
      <c r="AGQ32" s="107">
        <v>1</v>
      </c>
      <c r="AGR32" s="105">
        <v>31330</v>
      </c>
      <c r="AGS32" s="106">
        <v>1.1503157585548538</v>
      </c>
      <c r="AGT32" s="107">
        <v>1</v>
      </c>
      <c r="AGU32" s="105">
        <v>30648</v>
      </c>
      <c r="AGV32" s="106">
        <v>1.1217334016543445</v>
      </c>
      <c r="AGW32" s="107">
        <v>1</v>
      </c>
      <c r="AGX32" s="105">
        <v>23802</v>
      </c>
      <c r="AGY32" s="106">
        <v>1.0155736655715322</v>
      </c>
      <c r="AGZ32" s="107">
        <v>1</v>
      </c>
      <c r="AHA32" s="105">
        <v>20881</v>
      </c>
      <c r="AHB32" s="106">
        <v>0.89510459533607678</v>
      </c>
      <c r="AHC32" s="108">
        <v>1</v>
      </c>
      <c r="AHD32" s="105">
        <v>26823</v>
      </c>
      <c r="AHE32" s="106">
        <v>1.0657581055308327</v>
      </c>
      <c r="AHF32" s="107">
        <v>1</v>
      </c>
      <c r="AHG32" s="105">
        <v>17920</v>
      </c>
      <c r="AHH32" s="106">
        <v>0.8558601585633776</v>
      </c>
      <c r="AHI32" s="108">
        <v>1</v>
      </c>
      <c r="AHJ32" s="105">
        <v>25052</v>
      </c>
      <c r="AHK32" s="106">
        <v>0.95900164605902849</v>
      </c>
      <c r="AHL32" s="108">
        <v>1</v>
      </c>
      <c r="AHM32" s="105">
        <v>31038</v>
      </c>
      <c r="AHN32" s="106">
        <v>1.2508765566436948</v>
      </c>
      <c r="AHO32" s="107">
        <v>1</v>
      </c>
      <c r="AHP32" s="105">
        <v>23546</v>
      </c>
      <c r="AHQ32" s="106">
        <v>0.94981847519160956</v>
      </c>
      <c r="AHR32" s="108">
        <v>1</v>
      </c>
      <c r="AHS32" s="96">
        <f t="shared" si="0"/>
        <v>76</v>
      </c>
      <c r="AHT32" s="97">
        <v>3454865</v>
      </c>
      <c r="AHU32" s="98">
        <v>3506950</v>
      </c>
      <c r="AHV32" s="99">
        <f t="shared" si="1"/>
        <v>6961815</v>
      </c>
      <c r="AHW32" s="100"/>
      <c r="AHX32" s="101">
        <f t="shared" si="2"/>
        <v>6961815</v>
      </c>
      <c r="AHY32" s="101"/>
      <c r="AHZ32" s="102">
        <f t="shared" si="3"/>
        <v>89.686372771307845</v>
      </c>
      <c r="AIA32" s="101">
        <f t="shared" si="4"/>
        <v>89</v>
      </c>
      <c r="AIB32" s="102">
        <f t="shared" si="5"/>
        <v>0.68637277130784469</v>
      </c>
      <c r="AIC32" s="101">
        <f t="shared" si="6"/>
        <v>7</v>
      </c>
      <c r="AID32" s="101">
        <f t="shared" si="7"/>
        <v>90</v>
      </c>
      <c r="AIE32" s="120">
        <f t="shared" si="8"/>
        <v>14</v>
      </c>
    </row>
    <row r="33" spans="1:915" ht="15" customHeight="1" x14ac:dyDescent="0.2">
      <c r="A33" s="3" t="s">
        <v>389</v>
      </c>
      <c r="B33" s="53" t="s">
        <v>447</v>
      </c>
      <c r="C33" s="50"/>
      <c r="D33" s="75">
        <v>0</v>
      </c>
      <c r="E33" s="69"/>
      <c r="F33" s="50"/>
      <c r="G33" s="75">
        <v>0</v>
      </c>
      <c r="H33" s="69"/>
      <c r="I33" s="50"/>
      <c r="J33" s="75">
        <v>0</v>
      </c>
      <c r="K33" s="69"/>
      <c r="L33" s="50"/>
      <c r="M33" s="75">
        <v>0</v>
      </c>
      <c r="N33" s="69"/>
      <c r="O33" s="50"/>
      <c r="P33" s="75">
        <v>0</v>
      </c>
      <c r="Q33" s="69"/>
      <c r="R33" s="50"/>
      <c r="S33" s="75">
        <v>0</v>
      </c>
      <c r="T33" s="69"/>
      <c r="U33" s="50"/>
      <c r="V33" s="75">
        <v>0</v>
      </c>
      <c r="W33" s="69"/>
      <c r="X33" s="50"/>
      <c r="Y33" s="75">
        <v>0</v>
      </c>
      <c r="Z33" s="69"/>
      <c r="AA33" s="50"/>
      <c r="AB33" s="75">
        <v>0</v>
      </c>
      <c r="AC33" s="69"/>
      <c r="AD33" s="50"/>
      <c r="AE33" s="75">
        <v>0</v>
      </c>
      <c r="AF33" s="69"/>
      <c r="AG33" s="50"/>
      <c r="AH33" s="75">
        <v>0</v>
      </c>
      <c r="AI33" s="69"/>
      <c r="AJ33" s="50"/>
      <c r="AK33" s="75">
        <v>0</v>
      </c>
      <c r="AL33" s="69"/>
      <c r="AM33" s="50"/>
      <c r="AN33" s="75">
        <v>0</v>
      </c>
      <c r="AO33" s="69"/>
      <c r="AP33" s="50"/>
      <c r="AQ33" s="75">
        <v>0</v>
      </c>
      <c r="AR33" s="69"/>
      <c r="AS33" s="50"/>
      <c r="AT33" s="75">
        <v>0</v>
      </c>
      <c r="AU33" s="68"/>
      <c r="AV33" s="50"/>
      <c r="AW33" s="75">
        <v>0</v>
      </c>
      <c r="AX33" s="69"/>
      <c r="AY33" s="50"/>
      <c r="AZ33" s="75">
        <v>0</v>
      </c>
      <c r="BA33" s="69"/>
      <c r="BB33" s="50"/>
      <c r="BC33" s="75">
        <v>0</v>
      </c>
      <c r="BD33" s="69"/>
      <c r="BE33" s="50"/>
      <c r="BF33" s="75">
        <v>0</v>
      </c>
      <c r="BG33" s="69"/>
      <c r="BH33" s="50"/>
      <c r="BI33" s="75">
        <v>0</v>
      </c>
      <c r="BJ33" s="69"/>
      <c r="BK33" s="50"/>
      <c r="BL33" s="75">
        <v>0</v>
      </c>
      <c r="BM33" s="69"/>
      <c r="BN33" s="50"/>
      <c r="BO33" s="75">
        <v>0</v>
      </c>
      <c r="BP33" s="69"/>
      <c r="BQ33" s="50"/>
      <c r="BR33" s="75">
        <v>0</v>
      </c>
      <c r="BS33" s="69"/>
      <c r="BT33" s="50"/>
      <c r="BU33" s="75">
        <v>0</v>
      </c>
      <c r="BV33" s="69"/>
      <c r="BW33" s="50"/>
      <c r="BX33" s="75">
        <v>0</v>
      </c>
      <c r="BY33" s="69"/>
      <c r="BZ33" s="50"/>
      <c r="CA33" s="75">
        <v>0</v>
      </c>
      <c r="CB33" s="69"/>
      <c r="CC33" s="50"/>
      <c r="CD33" s="75">
        <v>0</v>
      </c>
      <c r="CE33" s="69"/>
      <c r="CF33" s="50"/>
      <c r="CG33" s="75">
        <v>0</v>
      </c>
      <c r="CH33" s="69"/>
      <c r="CI33" s="50"/>
      <c r="CJ33" s="75">
        <v>0</v>
      </c>
      <c r="CK33" s="69"/>
      <c r="CL33" s="50"/>
      <c r="CM33" s="75">
        <v>0</v>
      </c>
      <c r="CN33" s="69"/>
      <c r="CO33" s="50"/>
      <c r="CP33" s="75">
        <v>0</v>
      </c>
      <c r="CQ33" s="69"/>
      <c r="CR33" s="50"/>
      <c r="CS33" s="75">
        <v>0</v>
      </c>
      <c r="CT33" s="69"/>
      <c r="CU33" s="50"/>
      <c r="CV33" s="75">
        <v>0</v>
      </c>
      <c r="CW33" s="69"/>
      <c r="CX33" s="50"/>
      <c r="CY33" s="75">
        <v>0</v>
      </c>
      <c r="CZ33" s="69"/>
      <c r="DA33" s="50"/>
      <c r="DB33" s="75">
        <v>0</v>
      </c>
      <c r="DC33" s="69"/>
      <c r="DD33" s="50"/>
      <c r="DE33" s="75">
        <v>0</v>
      </c>
      <c r="DF33" s="72"/>
      <c r="DG33" s="50"/>
      <c r="DH33" s="75">
        <v>0</v>
      </c>
      <c r="DI33" s="69"/>
      <c r="DJ33" s="50"/>
      <c r="DK33" s="75">
        <v>0</v>
      </c>
      <c r="DL33" s="69"/>
      <c r="DM33" s="50"/>
      <c r="DN33" s="75">
        <v>0</v>
      </c>
      <c r="DO33" s="69"/>
      <c r="DP33" s="50"/>
      <c r="DQ33" s="75">
        <v>0</v>
      </c>
      <c r="DR33" s="69"/>
      <c r="DS33" s="50"/>
      <c r="DT33" s="75">
        <v>0</v>
      </c>
      <c r="DU33" s="69"/>
      <c r="DV33" s="50"/>
      <c r="DW33" s="75">
        <v>0</v>
      </c>
      <c r="DX33" s="69"/>
      <c r="DY33" s="50"/>
      <c r="DZ33" s="75">
        <v>0</v>
      </c>
      <c r="EA33" s="69"/>
      <c r="EB33" s="50"/>
      <c r="EC33" s="75">
        <v>0</v>
      </c>
      <c r="ED33" s="69"/>
      <c r="EE33" s="50"/>
      <c r="EF33" s="75">
        <v>0</v>
      </c>
      <c r="EG33" s="69"/>
      <c r="EH33" s="50"/>
      <c r="EI33" s="75">
        <v>0</v>
      </c>
      <c r="EJ33" s="69"/>
      <c r="EK33" s="50"/>
      <c r="EL33" s="75">
        <v>0</v>
      </c>
      <c r="EM33" s="69"/>
      <c r="EN33" s="50"/>
      <c r="EO33" s="75">
        <v>0</v>
      </c>
      <c r="EP33" s="69"/>
      <c r="EQ33" s="50"/>
      <c r="ER33" s="75">
        <v>0</v>
      </c>
      <c r="ES33" s="69"/>
      <c r="ET33" s="50"/>
      <c r="EU33" s="75">
        <v>0</v>
      </c>
      <c r="EV33" s="69"/>
      <c r="EW33" s="50"/>
      <c r="EX33" s="75">
        <v>0</v>
      </c>
      <c r="EY33" s="69"/>
      <c r="EZ33" s="50"/>
      <c r="FA33" s="75">
        <v>0</v>
      </c>
      <c r="FB33" s="69"/>
      <c r="FC33" s="50"/>
      <c r="FD33" s="75">
        <v>0</v>
      </c>
      <c r="FE33" s="69"/>
      <c r="FF33" s="50"/>
      <c r="FG33" s="75">
        <v>0</v>
      </c>
      <c r="FH33" s="69"/>
      <c r="FI33" s="50"/>
      <c r="FJ33" s="75">
        <v>0</v>
      </c>
      <c r="FK33" s="69"/>
      <c r="FL33" s="50"/>
      <c r="FM33" s="75">
        <v>0</v>
      </c>
      <c r="FN33" s="69"/>
      <c r="FO33" s="50"/>
      <c r="FP33" s="75">
        <v>0</v>
      </c>
      <c r="FQ33" s="69"/>
      <c r="FR33" s="50"/>
      <c r="FS33" s="75">
        <v>0</v>
      </c>
      <c r="FT33" s="69"/>
      <c r="FU33" s="50"/>
      <c r="FV33" s="75">
        <v>0</v>
      </c>
      <c r="FW33" s="69"/>
      <c r="FX33" s="50"/>
      <c r="FY33" s="75">
        <v>0</v>
      </c>
      <c r="FZ33" s="69"/>
      <c r="GA33" s="50"/>
      <c r="GB33" s="75">
        <v>0</v>
      </c>
      <c r="GC33" s="69"/>
      <c r="GD33" s="50"/>
      <c r="GE33" s="75">
        <v>0</v>
      </c>
      <c r="GF33" s="69"/>
      <c r="GG33" s="50"/>
      <c r="GH33" s="75">
        <v>0</v>
      </c>
      <c r="GI33" s="69"/>
      <c r="GJ33" s="50"/>
      <c r="GK33" s="75">
        <v>0</v>
      </c>
      <c r="GL33" s="69"/>
      <c r="GM33" s="45"/>
      <c r="GN33" s="75">
        <v>0</v>
      </c>
      <c r="GO33" s="72"/>
      <c r="GP33" s="50"/>
      <c r="GQ33" s="75">
        <v>0</v>
      </c>
      <c r="GR33" s="69"/>
      <c r="GS33" s="50"/>
      <c r="GT33" s="75">
        <v>0</v>
      </c>
      <c r="GU33" s="69"/>
      <c r="GV33" s="50"/>
      <c r="GW33" s="75">
        <v>0</v>
      </c>
      <c r="GX33" s="69"/>
      <c r="GY33" s="50"/>
      <c r="GZ33" s="75">
        <v>0</v>
      </c>
      <c r="HA33" s="69"/>
      <c r="HB33" s="50"/>
      <c r="HC33" s="75">
        <v>0</v>
      </c>
      <c r="HD33" s="69"/>
      <c r="HE33" s="50"/>
      <c r="HF33" s="75">
        <v>0</v>
      </c>
      <c r="HG33" s="69"/>
      <c r="HH33" s="50"/>
      <c r="HI33" s="75">
        <v>0</v>
      </c>
      <c r="HJ33" s="69"/>
      <c r="HK33" s="50"/>
      <c r="HL33" s="75">
        <v>0</v>
      </c>
      <c r="HM33" s="69"/>
      <c r="HN33" s="50"/>
      <c r="HO33" s="75">
        <v>0</v>
      </c>
      <c r="HP33" s="69"/>
      <c r="HQ33" s="50"/>
      <c r="HR33" s="75">
        <v>0</v>
      </c>
      <c r="HS33" s="69"/>
      <c r="HT33" s="50"/>
      <c r="HU33" s="75">
        <v>0</v>
      </c>
      <c r="HV33" s="69"/>
      <c r="HW33" s="50"/>
      <c r="HX33" s="75">
        <v>0</v>
      </c>
      <c r="HY33" s="69"/>
      <c r="HZ33" s="50"/>
      <c r="IA33" s="75">
        <v>0</v>
      </c>
      <c r="IB33" s="69"/>
      <c r="IC33" s="50"/>
      <c r="ID33" s="75">
        <v>0</v>
      </c>
      <c r="IE33" s="69"/>
      <c r="IF33" s="50"/>
      <c r="IG33" s="75">
        <v>0</v>
      </c>
      <c r="IH33" s="69"/>
      <c r="II33" s="50"/>
      <c r="IJ33" s="75">
        <v>0</v>
      </c>
      <c r="IK33" s="69"/>
      <c r="IL33" s="50"/>
      <c r="IM33" s="75">
        <v>0</v>
      </c>
      <c r="IN33" s="69"/>
      <c r="IO33" s="50"/>
      <c r="IP33" s="75">
        <v>0</v>
      </c>
      <c r="IQ33" s="69"/>
      <c r="IR33" s="50"/>
      <c r="IS33" s="75">
        <v>0</v>
      </c>
      <c r="IT33" s="69"/>
      <c r="IU33" s="50"/>
      <c r="IV33" s="75">
        <v>0</v>
      </c>
      <c r="IW33" s="69"/>
      <c r="IX33" s="50"/>
      <c r="IY33" s="75">
        <v>0</v>
      </c>
      <c r="IZ33" s="69"/>
      <c r="JA33" s="50"/>
      <c r="JB33" s="75">
        <v>0</v>
      </c>
      <c r="JC33" s="69"/>
      <c r="JD33" s="50"/>
      <c r="JE33" s="75">
        <v>0</v>
      </c>
      <c r="JF33" s="69"/>
      <c r="JG33" s="50"/>
      <c r="JH33" s="75">
        <v>0</v>
      </c>
      <c r="JI33" s="69"/>
      <c r="JJ33" s="50"/>
      <c r="JK33" s="75">
        <v>0</v>
      </c>
      <c r="JL33" s="69"/>
      <c r="JM33" s="50"/>
      <c r="JN33" s="75">
        <v>0</v>
      </c>
      <c r="JO33" s="69"/>
      <c r="JP33" s="50"/>
      <c r="JQ33" s="75">
        <v>0</v>
      </c>
      <c r="JR33" s="69"/>
      <c r="JS33" s="50"/>
      <c r="JT33" s="75">
        <v>0</v>
      </c>
      <c r="JU33" s="69"/>
      <c r="JV33" s="50"/>
      <c r="JW33" s="75">
        <v>0</v>
      </c>
      <c r="JX33" s="69"/>
      <c r="JY33" s="50"/>
      <c r="JZ33" s="75">
        <v>0</v>
      </c>
      <c r="KA33" s="69"/>
      <c r="KB33" s="50"/>
      <c r="KC33" s="75">
        <v>0</v>
      </c>
      <c r="KD33" s="69"/>
      <c r="KE33" s="50"/>
      <c r="KF33" s="75">
        <v>0</v>
      </c>
      <c r="KG33" s="69"/>
      <c r="KH33" s="50"/>
      <c r="KI33" s="75">
        <v>0</v>
      </c>
      <c r="KJ33" s="69"/>
      <c r="KK33" s="50"/>
      <c r="KL33" s="75">
        <v>0</v>
      </c>
      <c r="KM33" s="69"/>
      <c r="KN33" s="50"/>
      <c r="KO33" s="75">
        <v>0</v>
      </c>
      <c r="KP33" s="69"/>
      <c r="KQ33" s="50"/>
      <c r="KR33" s="75">
        <v>0</v>
      </c>
      <c r="KS33" s="69"/>
      <c r="KT33" s="50"/>
      <c r="KU33" s="75">
        <v>0</v>
      </c>
      <c r="KV33" s="69"/>
      <c r="KW33" s="50"/>
      <c r="KX33" s="75">
        <v>0</v>
      </c>
      <c r="KY33" s="69"/>
      <c r="KZ33" s="50"/>
      <c r="LA33" s="75">
        <v>0</v>
      </c>
      <c r="LB33" s="69"/>
      <c r="LC33" s="50"/>
      <c r="LD33" s="75">
        <v>0</v>
      </c>
      <c r="LE33" s="69"/>
      <c r="LF33" s="50"/>
      <c r="LG33" s="75">
        <v>0</v>
      </c>
      <c r="LH33" s="69"/>
      <c r="LI33" s="50"/>
      <c r="LJ33" s="75">
        <v>0</v>
      </c>
      <c r="LK33" s="69"/>
      <c r="LL33" s="50"/>
      <c r="LM33" s="75">
        <v>0</v>
      </c>
      <c r="LN33" s="69"/>
      <c r="LO33" s="50"/>
      <c r="LP33" s="75">
        <v>0</v>
      </c>
      <c r="LQ33" s="69"/>
      <c r="LR33" s="50"/>
      <c r="LS33" s="75">
        <v>0</v>
      </c>
      <c r="LT33" s="69"/>
      <c r="LU33" s="50"/>
      <c r="LV33" s="75">
        <v>0</v>
      </c>
      <c r="LW33" s="69"/>
      <c r="LX33" s="50"/>
      <c r="LY33" s="75">
        <v>0</v>
      </c>
      <c r="LZ33" s="69"/>
      <c r="MA33" s="50"/>
      <c r="MB33" s="75">
        <v>0</v>
      </c>
      <c r="MC33" s="69"/>
      <c r="MD33" s="50"/>
      <c r="ME33" s="75">
        <v>0</v>
      </c>
      <c r="MF33" s="69"/>
      <c r="MG33" s="50"/>
      <c r="MH33" s="75">
        <v>0</v>
      </c>
      <c r="MI33" s="69"/>
      <c r="MJ33" s="50"/>
      <c r="MK33" s="75">
        <v>0</v>
      </c>
      <c r="ML33" s="69"/>
      <c r="MM33" s="50"/>
      <c r="MN33" s="75">
        <v>0</v>
      </c>
      <c r="MO33" s="69"/>
      <c r="MP33" s="50"/>
      <c r="MQ33" s="75">
        <v>0</v>
      </c>
      <c r="MR33" s="69"/>
      <c r="MS33" s="50"/>
      <c r="MT33" s="75">
        <v>0</v>
      </c>
      <c r="MU33" s="69"/>
      <c r="MV33" s="50"/>
      <c r="MW33" s="75">
        <v>0</v>
      </c>
      <c r="MX33" s="69"/>
      <c r="MY33" s="50"/>
      <c r="MZ33" s="75">
        <v>0</v>
      </c>
      <c r="NA33" s="69"/>
      <c r="NB33" s="50"/>
      <c r="NC33" s="75">
        <v>0</v>
      </c>
      <c r="ND33" s="69"/>
      <c r="NE33" s="50"/>
      <c r="NF33" s="75">
        <v>0</v>
      </c>
      <c r="NG33" s="69"/>
      <c r="NH33" s="50"/>
      <c r="NI33" s="75">
        <v>0</v>
      </c>
      <c r="NJ33" s="69"/>
      <c r="NK33" s="51">
        <v>12</v>
      </c>
      <c r="NL33" s="75">
        <v>3.9282440748985203E-4</v>
      </c>
      <c r="NM33" s="69"/>
      <c r="NN33" s="51">
        <v>22</v>
      </c>
      <c r="NO33" s="75">
        <v>7.7563108165279936E-4</v>
      </c>
      <c r="NP33" s="69"/>
      <c r="NQ33" s="51">
        <v>24</v>
      </c>
      <c r="NR33" s="75">
        <v>8.9186176142697885E-4</v>
      </c>
      <c r="NS33" s="69"/>
      <c r="NT33" s="51">
        <v>34</v>
      </c>
      <c r="NU33" s="75">
        <v>1.179613503105159E-3</v>
      </c>
      <c r="NV33" s="69"/>
      <c r="NW33" s="51">
        <v>19</v>
      </c>
      <c r="NX33" s="75">
        <v>7.2872320024546466E-4</v>
      </c>
      <c r="NY33" s="69"/>
      <c r="NZ33" s="51">
        <v>21</v>
      </c>
      <c r="OA33" s="75">
        <v>7.5979594051883204E-4</v>
      </c>
      <c r="OB33" s="69"/>
      <c r="OC33" s="51">
        <v>29</v>
      </c>
      <c r="OD33" s="75">
        <v>1.0075041689827683E-3</v>
      </c>
      <c r="OE33" s="69"/>
      <c r="OF33" s="51">
        <v>14</v>
      </c>
      <c r="OG33" s="75">
        <v>4.847645429362881E-4</v>
      </c>
      <c r="OH33" s="69"/>
      <c r="OI33" s="51">
        <v>12</v>
      </c>
      <c r="OJ33" s="75">
        <v>4.0828825150556294E-4</v>
      </c>
      <c r="OK33" s="69"/>
      <c r="OL33" s="51">
        <v>19</v>
      </c>
      <c r="OM33" s="75">
        <v>6.342635865936707E-4</v>
      </c>
      <c r="ON33" s="69"/>
      <c r="OO33" s="51">
        <v>16</v>
      </c>
      <c r="OP33" s="75">
        <v>5.5688977063102576E-4</v>
      </c>
      <c r="OQ33" s="69"/>
      <c r="OR33" s="51">
        <v>21</v>
      </c>
      <c r="OS33" s="75">
        <v>7.2944527423668762E-4</v>
      </c>
      <c r="OT33" s="69"/>
      <c r="OU33" s="51">
        <v>177</v>
      </c>
      <c r="OV33" s="75">
        <v>6.7180324135575212E-3</v>
      </c>
      <c r="OW33" s="69"/>
      <c r="OX33" s="51">
        <v>47</v>
      </c>
      <c r="OY33" s="75">
        <v>1.7778786503253139E-3</v>
      </c>
      <c r="OZ33" s="69"/>
      <c r="PA33" s="51">
        <v>24</v>
      </c>
      <c r="PB33" s="75">
        <v>7.9367703958464232E-4</v>
      </c>
      <c r="PC33" s="69"/>
      <c r="PD33" s="51">
        <v>40</v>
      </c>
      <c r="PE33" s="75">
        <v>1.3240210519347257E-3</v>
      </c>
      <c r="PF33" s="69"/>
      <c r="PG33" s="51">
        <v>18</v>
      </c>
      <c r="PH33" s="75">
        <v>5.9523809523809529E-4</v>
      </c>
      <c r="PI33" s="69"/>
      <c r="PJ33" s="51">
        <v>3</v>
      </c>
      <c r="PK33" s="75">
        <v>1.0545927514324885E-4</v>
      </c>
      <c r="PL33" s="69"/>
      <c r="PM33" s="51">
        <v>19</v>
      </c>
      <c r="PN33" s="75">
        <v>5.7375811565755705E-4</v>
      </c>
      <c r="PO33" s="69"/>
      <c r="PP33" s="51">
        <v>37</v>
      </c>
      <c r="PQ33" s="75">
        <v>1.4726368159203979E-3</v>
      </c>
      <c r="PR33" s="69"/>
      <c r="PS33" s="51">
        <v>15</v>
      </c>
      <c r="PT33" s="75">
        <v>5.3234907903609331E-4</v>
      </c>
      <c r="PU33" s="69"/>
      <c r="PV33" s="51">
        <v>79</v>
      </c>
      <c r="PW33" s="75">
        <v>2.7117015068822297E-3</v>
      </c>
      <c r="PX33" s="69"/>
      <c r="PY33" s="51">
        <v>575</v>
      </c>
      <c r="PZ33" s="75">
        <v>1.9639990436178568E-2</v>
      </c>
      <c r="QA33" s="69"/>
      <c r="QB33" s="51">
        <v>11</v>
      </c>
      <c r="QC33" s="75">
        <v>3.4952813701502968E-4</v>
      </c>
      <c r="QD33" s="69"/>
      <c r="QE33" s="51">
        <v>125</v>
      </c>
      <c r="QF33" s="75">
        <v>4.2239718852431322E-3</v>
      </c>
      <c r="QG33" s="69"/>
      <c r="QH33" s="51">
        <v>15</v>
      </c>
      <c r="QI33" s="75">
        <v>6.1221990939145342E-4</v>
      </c>
      <c r="QJ33" s="69"/>
      <c r="QK33" s="51">
        <v>4853</v>
      </c>
      <c r="QL33" s="75">
        <v>0.16573321494433441</v>
      </c>
      <c r="QM33" s="69"/>
      <c r="QN33" s="51">
        <v>130</v>
      </c>
      <c r="QO33" s="75">
        <v>4.3022139855048479E-3</v>
      </c>
      <c r="QP33" s="69"/>
      <c r="QQ33" s="51">
        <v>22</v>
      </c>
      <c r="QR33" s="75">
        <v>6.9420340159666782E-4</v>
      </c>
      <c r="QS33" s="69"/>
      <c r="QT33" s="51">
        <v>9</v>
      </c>
      <c r="QU33" s="75">
        <v>2.973830293417922E-4</v>
      </c>
      <c r="QV33" s="69"/>
      <c r="QW33" s="51">
        <v>16</v>
      </c>
      <c r="QX33" s="75">
        <v>4.7384943434223778E-4</v>
      </c>
      <c r="QY33" s="69"/>
      <c r="QZ33" s="51">
        <v>8</v>
      </c>
      <c r="RA33" s="75">
        <v>2.5992592111248293E-4</v>
      </c>
      <c r="RB33" s="69"/>
      <c r="RC33" s="51">
        <v>22</v>
      </c>
      <c r="RD33" s="75">
        <v>7.7049697054600214E-4</v>
      </c>
      <c r="RE33" s="69"/>
      <c r="RF33" s="51">
        <v>21</v>
      </c>
      <c r="RG33" s="75">
        <v>6.9474311046415459E-4</v>
      </c>
      <c r="RH33" s="69"/>
      <c r="RI33" s="51">
        <v>10</v>
      </c>
      <c r="RJ33" s="75">
        <v>3.8534160533312784E-4</v>
      </c>
      <c r="RK33" s="69"/>
      <c r="RL33" s="51">
        <v>15</v>
      </c>
      <c r="RM33" s="75">
        <v>5.3556126820908313E-4</v>
      </c>
      <c r="RN33" s="69"/>
      <c r="RO33" s="51">
        <v>21</v>
      </c>
      <c r="RP33" s="75">
        <v>7.0328198258539851E-4</v>
      </c>
      <c r="RQ33" s="69"/>
      <c r="RR33" s="51">
        <v>23</v>
      </c>
      <c r="RS33" s="75">
        <v>8.3152566883586403E-4</v>
      </c>
      <c r="RT33" s="69"/>
      <c r="RU33" s="51">
        <v>11</v>
      </c>
      <c r="RV33" s="75">
        <v>4.3012434503792915E-4</v>
      </c>
      <c r="RW33" s="69"/>
      <c r="RX33" s="51">
        <v>17</v>
      </c>
      <c r="RY33" s="75">
        <v>6.3236989919279838E-4</v>
      </c>
      <c r="RZ33" s="69"/>
      <c r="SA33" s="51">
        <v>34</v>
      </c>
      <c r="SB33" s="75">
        <v>1.2348817782297608E-3</v>
      </c>
      <c r="SC33" s="69"/>
      <c r="SD33" s="51">
        <v>68</v>
      </c>
      <c r="SE33" s="75">
        <v>2.2690870261612385E-3</v>
      </c>
      <c r="SF33" s="69"/>
      <c r="SG33" s="51">
        <v>22</v>
      </c>
      <c r="SH33" s="75">
        <v>7.3060573857598298E-4</v>
      </c>
      <c r="SI33" s="69"/>
      <c r="SJ33" s="51">
        <v>12</v>
      </c>
      <c r="SK33" s="75">
        <v>4.1938978785866562E-4</v>
      </c>
      <c r="SL33" s="69"/>
      <c r="SM33" s="51">
        <v>23</v>
      </c>
      <c r="SN33" s="75">
        <v>8.6521461084151528E-4</v>
      </c>
      <c r="SO33" s="69"/>
      <c r="SP33" s="51">
        <v>15</v>
      </c>
      <c r="SQ33" s="75">
        <v>5.6633693271917237E-4</v>
      </c>
      <c r="SR33" s="69"/>
      <c r="SS33" s="51">
        <v>15</v>
      </c>
      <c r="ST33" s="75">
        <v>5.8969218068168419E-4</v>
      </c>
      <c r="SU33" s="69"/>
      <c r="SV33" s="51">
        <v>14</v>
      </c>
      <c r="SW33" s="75">
        <v>5.0082278028189167E-4</v>
      </c>
      <c r="SX33" s="69"/>
      <c r="SY33" s="51">
        <v>6</v>
      </c>
      <c r="SZ33" s="75">
        <v>2.0919043302419636E-4</v>
      </c>
      <c r="TA33" s="69"/>
      <c r="TB33" s="51">
        <v>17</v>
      </c>
      <c r="TC33" s="75">
        <v>5.9787578251389178E-4</v>
      </c>
      <c r="TD33" s="69"/>
      <c r="TE33" s="51">
        <v>26</v>
      </c>
      <c r="TF33" s="75">
        <v>1.0449320794148381E-3</v>
      </c>
      <c r="TG33" s="69"/>
      <c r="TH33" s="51">
        <v>21</v>
      </c>
      <c r="TI33" s="75">
        <v>8.2220743118906854E-4</v>
      </c>
      <c r="TJ33" s="69"/>
      <c r="TK33" s="51">
        <v>9</v>
      </c>
      <c r="TL33" s="75">
        <v>3.5845148956507888E-4</v>
      </c>
      <c r="TM33" s="69"/>
      <c r="TN33" s="51">
        <v>31</v>
      </c>
      <c r="TO33" s="75">
        <v>1.2312825197600985E-3</v>
      </c>
      <c r="TP33" s="69"/>
      <c r="TQ33" s="51">
        <v>7</v>
      </c>
      <c r="TR33" s="75">
        <v>2.4416617252084134E-4</v>
      </c>
      <c r="TS33" s="69"/>
      <c r="TT33" s="51">
        <v>25</v>
      </c>
      <c r="TU33" s="75">
        <v>8.2880254608142152E-4</v>
      </c>
      <c r="TV33" s="69"/>
      <c r="TW33" s="51">
        <v>11</v>
      </c>
      <c r="TX33" s="75">
        <v>3.7520892315039058E-4</v>
      </c>
      <c r="TY33" s="69"/>
      <c r="TZ33" s="51">
        <v>12</v>
      </c>
      <c r="UA33" s="75">
        <v>4.3191879926573806E-4</v>
      </c>
      <c r="UB33" s="69"/>
      <c r="UC33" s="51">
        <v>10</v>
      </c>
      <c r="UD33" s="75">
        <v>4.1860270417346895E-4</v>
      </c>
      <c r="UE33" s="69"/>
      <c r="UF33" s="51">
        <v>8</v>
      </c>
      <c r="UG33" s="75">
        <v>3.1616804331502195E-4</v>
      </c>
      <c r="UH33" s="69"/>
      <c r="UI33" s="51">
        <v>14</v>
      </c>
      <c r="UJ33" s="75">
        <v>5.3270423499866826E-4</v>
      </c>
      <c r="UK33" s="69"/>
      <c r="UL33" s="51">
        <v>16</v>
      </c>
      <c r="UM33" s="75">
        <v>5.974384825062544E-4</v>
      </c>
      <c r="UN33" s="69"/>
      <c r="UO33" s="50"/>
      <c r="UP33" s="75">
        <v>0</v>
      </c>
      <c r="UQ33" s="69"/>
      <c r="UR33" s="50"/>
      <c r="US33" s="75">
        <v>0</v>
      </c>
      <c r="UT33" s="69"/>
      <c r="UU33" s="50"/>
      <c r="UV33" s="75">
        <v>0</v>
      </c>
      <c r="UW33" s="69"/>
      <c r="UX33" s="50"/>
      <c r="UY33" s="75">
        <v>0</v>
      </c>
      <c r="UZ33" s="69"/>
      <c r="VA33" s="50"/>
      <c r="VB33" s="75">
        <v>0</v>
      </c>
      <c r="VC33" s="69"/>
      <c r="VD33" s="50"/>
      <c r="VE33" s="75">
        <v>0</v>
      </c>
      <c r="VF33" s="69"/>
      <c r="VG33" s="50"/>
      <c r="VH33" s="75">
        <v>0</v>
      </c>
      <c r="VI33" s="69"/>
      <c r="VJ33" s="50"/>
      <c r="VK33" s="75">
        <v>0</v>
      </c>
      <c r="VL33" s="69"/>
      <c r="VM33" s="50"/>
      <c r="VN33" s="75">
        <v>0</v>
      </c>
      <c r="VO33" s="69"/>
      <c r="VP33" s="50"/>
      <c r="VQ33" s="75">
        <v>0</v>
      </c>
      <c r="VR33" s="69"/>
      <c r="VS33" s="50"/>
      <c r="VT33" s="75">
        <v>0</v>
      </c>
      <c r="VU33" s="69"/>
      <c r="VV33" s="50"/>
      <c r="VW33" s="75">
        <v>0</v>
      </c>
      <c r="VX33" s="69"/>
      <c r="VY33" s="50"/>
      <c r="VZ33" s="75">
        <v>0</v>
      </c>
      <c r="WA33" s="69"/>
      <c r="WB33" s="50"/>
      <c r="WC33" s="75">
        <v>0</v>
      </c>
      <c r="WD33" s="69"/>
      <c r="WE33" s="50"/>
      <c r="WF33" s="75">
        <v>0</v>
      </c>
      <c r="WG33" s="69"/>
      <c r="WH33" s="50"/>
      <c r="WI33" s="75">
        <v>0</v>
      </c>
      <c r="WJ33" s="69"/>
      <c r="WK33" s="50"/>
      <c r="WL33" s="75">
        <v>0</v>
      </c>
      <c r="WM33" s="69"/>
      <c r="WN33" s="50"/>
      <c r="WO33" s="75">
        <v>0</v>
      </c>
      <c r="WP33" s="69"/>
      <c r="WQ33" s="50"/>
      <c r="WR33" s="75">
        <v>0</v>
      </c>
      <c r="WS33" s="69"/>
      <c r="WT33" s="50"/>
      <c r="WU33" s="75">
        <v>0</v>
      </c>
      <c r="WV33" s="69"/>
      <c r="WW33" s="50"/>
      <c r="WX33" s="75">
        <v>0</v>
      </c>
      <c r="WY33" s="69"/>
      <c r="WZ33" s="50"/>
      <c r="XA33" s="75">
        <v>0</v>
      </c>
      <c r="XB33" s="69"/>
      <c r="XC33" s="50"/>
      <c r="XD33" s="75">
        <v>0</v>
      </c>
      <c r="XE33" s="69"/>
      <c r="XF33" s="50"/>
      <c r="XG33" s="75">
        <v>0</v>
      </c>
      <c r="XH33" s="69"/>
      <c r="XI33" s="50"/>
      <c r="XJ33" s="75">
        <v>0</v>
      </c>
      <c r="XK33" s="69"/>
      <c r="XL33" s="50"/>
      <c r="XM33" s="75">
        <v>0</v>
      </c>
      <c r="XN33" s="69"/>
      <c r="XO33" s="50"/>
      <c r="XP33" s="75">
        <v>0</v>
      </c>
      <c r="XQ33" s="69"/>
      <c r="XR33" s="50"/>
      <c r="XS33" s="75">
        <v>0</v>
      </c>
      <c r="XT33" s="69"/>
      <c r="XU33" s="50"/>
      <c r="XV33" s="75">
        <v>0</v>
      </c>
      <c r="XW33" s="69"/>
      <c r="XX33" s="50"/>
      <c r="XY33" s="75">
        <v>0</v>
      </c>
      <c r="XZ33" s="69"/>
      <c r="YA33" s="50"/>
      <c r="YB33" s="75">
        <v>0</v>
      </c>
      <c r="YC33" s="69"/>
      <c r="YD33" s="50"/>
      <c r="YE33" s="75">
        <v>0</v>
      </c>
      <c r="YF33" s="69"/>
      <c r="YG33" s="50"/>
      <c r="YH33" s="75">
        <v>0</v>
      </c>
      <c r="YI33" s="69"/>
      <c r="YJ33" s="50"/>
      <c r="YK33" s="75">
        <v>0</v>
      </c>
      <c r="YL33" s="69"/>
      <c r="YM33" s="50"/>
      <c r="YN33" s="75">
        <v>0</v>
      </c>
      <c r="YO33" s="69"/>
      <c r="YP33" s="50"/>
      <c r="YQ33" s="75">
        <v>0</v>
      </c>
      <c r="YR33" s="69"/>
      <c r="YS33" s="50"/>
      <c r="YT33" s="75">
        <v>0</v>
      </c>
      <c r="YU33" s="69"/>
      <c r="YV33" s="50"/>
      <c r="YW33" s="75">
        <v>0</v>
      </c>
      <c r="YX33" s="69"/>
      <c r="YY33" s="50"/>
      <c r="YZ33" s="75">
        <v>0</v>
      </c>
      <c r="ZA33" s="69"/>
      <c r="ZB33" s="50"/>
      <c r="ZC33" s="75">
        <v>0</v>
      </c>
      <c r="ZD33" s="69"/>
      <c r="ZE33" s="50"/>
      <c r="ZF33" s="75">
        <v>0</v>
      </c>
      <c r="ZG33" s="69"/>
      <c r="ZH33" s="50"/>
      <c r="ZI33" s="75">
        <v>0</v>
      </c>
      <c r="ZJ33" s="69"/>
      <c r="ZK33" s="50"/>
      <c r="ZL33" s="75">
        <v>0</v>
      </c>
      <c r="ZM33" s="69"/>
      <c r="ZN33" s="50"/>
      <c r="ZO33" s="75">
        <v>0</v>
      </c>
      <c r="ZP33" s="69"/>
      <c r="ZQ33" s="50"/>
      <c r="ZR33" s="75">
        <v>0</v>
      </c>
      <c r="ZS33" s="69"/>
      <c r="ZT33" s="50"/>
      <c r="ZU33" s="75">
        <v>0</v>
      </c>
      <c r="ZV33" s="69"/>
      <c r="ZW33" s="50"/>
      <c r="ZX33" s="75">
        <v>0</v>
      </c>
      <c r="ZY33" s="69"/>
      <c r="ZZ33" s="50"/>
      <c r="AAA33" s="75">
        <v>0</v>
      </c>
      <c r="AAB33" s="69"/>
      <c r="AAC33" s="50"/>
      <c r="AAD33" s="75">
        <v>0</v>
      </c>
      <c r="AAE33" s="69"/>
      <c r="AAF33" s="50"/>
      <c r="AAG33" s="75">
        <v>0</v>
      </c>
      <c r="AAH33" s="69"/>
      <c r="AAI33" s="50"/>
      <c r="AAJ33" s="75">
        <v>0</v>
      </c>
      <c r="AAK33" s="69"/>
      <c r="AAL33" s="50"/>
      <c r="AAM33" s="75">
        <v>0</v>
      </c>
      <c r="AAN33" s="69"/>
      <c r="AAO33" s="50"/>
      <c r="AAP33" s="75">
        <v>0</v>
      </c>
      <c r="AAQ33" s="69"/>
      <c r="AAR33" s="50"/>
      <c r="AAS33" s="75">
        <v>0</v>
      </c>
      <c r="AAT33" s="69"/>
      <c r="AAU33" s="50"/>
      <c r="AAV33" s="75">
        <v>0</v>
      </c>
      <c r="AAW33" s="69"/>
      <c r="AAX33" s="50"/>
      <c r="AAY33" s="75">
        <v>0</v>
      </c>
      <c r="AAZ33" s="69"/>
      <c r="ABA33" s="50"/>
      <c r="ABB33" s="75">
        <v>0</v>
      </c>
      <c r="ABC33" s="69"/>
      <c r="ABD33" s="50"/>
      <c r="ABE33" s="75">
        <v>0</v>
      </c>
      <c r="ABF33" s="69"/>
      <c r="ABG33" s="50"/>
      <c r="ABH33" s="75">
        <v>0</v>
      </c>
      <c r="ABI33" s="69"/>
      <c r="ABJ33" s="50"/>
      <c r="ABK33" s="75">
        <v>0</v>
      </c>
      <c r="ABL33" s="69"/>
      <c r="ABM33" s="50"/>
      <c r="ABN33" s="75">
        <v>0</v>
      </c>
      <c r="ABO33" s="69"/>
      <c r="ABP33" s="50"/>
      <c r="ABQ33" s="75">
        <v>0</v>
      </c>
      <c r="ABR33" s="69"/>
      <c r="ABS33" s="50"/>
      <c r="ABT33" s="75">
        <v>0</v>
      </c>
      <c r="ABU33" s="69"/>
      <c r="ABV33" s="50"/>
      <c r="ABW33" s="75">
        <v>0</v>
      </c>
      <c r="ABX33" s="69"/>
      <c r="ABY33" s="50"/>
      <c r="ABZ33" s="75">
        <v>0</v>
      </c>
      <c r="ACA33" s="69"/>
      <c r="ACB33" s="50"/>
      <c r="ACC33" s="75">
        <v>0</v>
      </c>
      <c r="ACD33" s="69"/>
      <c r="ACE33" s="50"/>
      <c r="ACF33" s="75">
        <v>0</v>
      </c>
      <c r="ACG33" s="69"/>
      <c r="ACH33" s="50"/>
      <c r="ACI33" s="75">
        <v>0</v>
      </c>
      <c r="ACJ33" s="69"/>
      <c r="ACK33" s="50"/>
      <c r="ACL33" s="75">
        <v>0</v>
      </c>
      <c r="ACM33" s="69"/>
      <c r="ACN33" s="50"/>
      <c r="ACO33" s="75">
        <v>0</v>
      </c>
      <c r="ACP33" s="69"/>
      <c r="ACQ33" s="50"/>
      <c r="ACR33" s="75">
        <v>0</v>
      </c>
      <c r="ACS33" s="69"/>
      <c r="ACT33" s="50"/>
      <c r="ACU33" s="75">
        <v>0</v>
      </c>
      <c r="ACV33" s="69"/>
      <c r="ACW33" s="50"/>
      <c r="ACX33" s="75">
        <v>0</v>
      </c>
      <c r="ACY33" s="69"/>
      <c r="ACZ33" s="50"/>
      <c r="ADA33" s="75">
        <v>0</v>
      </c>
      <c r="ADB33" s="69"/>
      <c r="ADC33" s="50"/>
      <c r="ADD33" s="75">
        <v>0</v>
      </c>
      <c r="ADE33" s="69"/>
      <c r="ADF33" s="50"/>
      <c r="ADG33" s="75">
        <v>0</v>
      </c>
      <c r="ADH33" s="69"/>
      <c r="ADI33" s="50"/>
      <c r="ADJ33" s="75">
        <v>0</v>
      </c>
      <c r="ADK33" s="69"/>
      <c r="ADL33" s="50"/>
      <c r="ADM33" s="75">
        <v>0</v>
      </c>
      <c r="ADN33" s="69"/>
      <c r="ADO33" s="50"/>
      <c r="ADP33" s="75">
        <v>0</v>
      </c>
      <c r="ADQ33" s="69"/>
      <c r="ADR33" s="50"/>
      <c r="ADS33" s="75">
        <v>0</v>
      </c>
      <c r="ADT33" s="69"/>
      <c r="ADU33" s="50"/>
      <c r="ADV33" s="75">
        <v>0</v>
      </c>
      <c r="ADW33" s="69"/>
      <c r="ADX33" s="50"/>
      <c r="ADY33" s="75">
        <v>0</v>
      </c>
      <c r="ADZ33" s="69"/>
      <c r="AEA33" s="50"/>
      <c r="AEB33" s="75">
        <v>0</v>
      </c>
      <c r="AEC33" s="69"/>
      <c r="AED33" s="50"/>
      <c r="AEE33" s="75">
        <v>0</v>
      </c>
      <c r="AEF33" s="69"/>
      <c r="AEG33" s="50"/>
      <c r="AEH33" s="75">
        <v>0</v>
      </c>
      <c r="AEI33" s="69"/>
      <c r="AEJ33" s="50"/>
      <c r="AEK33" s="75">
        <v>0</v>
      </c>
      <c r="AEL33" s="69"/>
      <c r="AEM33" s="50"/>
      <c r="AEN33" s="75">
        <v>0</v>
      </c>
      <c r="AEO33" s="69"/>
      <c r="AEP33" s="50"/>
      <c r="AEQ33" s="75">
        <v>0</v>
      </c>
      <c r="AER33" s="69"/>
      <c r="AES33" s="50"/>
      <c r="AET33" s="75">
        <v>0</v>
      </c>
      <c r="AEU33" s="69"/>
      <c r="AEV33" s="50"/>
      <c r="AEW33" s="75">
        <v>0</v>
      </c>
      <c r="AEX33" s="69"/>
      <c r="AEY33" s="50"/>
      <c r="AEZ33" s="75">
        <v>0</v>
      </c>
      <c r="AFA33" s="69"/>
      <c r="AFB33" s="50"/>
      <c r="AFC33" s="75">
        <v>0</v>
      </c>
      <c r="AFD33" s="69"/>
      <c r="AFE33" s="50"/>
      <c r="AFF33" s="75">
        <v>0</v>
      </c>
      <c r="AFG33" s="69"/>
      <c r="AFH33" s="50"/>
      <c r="AFI33" s="75">
        <v>0</v>
      </c>
      <c r="AFJ33" s="69"/>
      <c r="AFK33" s="50"/>
      <c r="AFL33" s="75">
        <v>0</v>
      </c>
      <c r="AFM33" s="69"/>
      <c r="AFN33" s="50"/>
      <c r="AFO33" s="75">
        <v>0</v>
      </c>
      <c r="AFP33" s="69"/>
      <c r="AFQ33" s="50"/>
      <c r="AFR33" s="75">
        <v>0</v>
      </c>
      <c r="AFS33" s="69"/>
      <c r="AFT33" s="50"/>
      <c r="AFU33" s="75">
        <v>0</v>
      </c>
      <c r="AFV33" s="69"/>
      <c r="AFW33" s="50"/>
      <c r="AFX33" s="75">
        <v>0</v>
      </c>
      <c r="AFY33" s="69"/>
      <c r="AFZ33" s="50"/>
      <c r="AGA33" s="75">
        <v>0</v>
      </c>
      <c r="AGB33" s="69"/>
      <c r="AGC33" s="50"/>
      <c r="AGD33" s="75">
        <v>0</v>
      </c>
      <c r="AGE33" s="69"/>
      <c r="AGF33" s="50"/>
      <c r="AGG33" s="75">
        <v>0</v>
      </c>
      <c r="AGH33" s="69"/>
      <c r="AGI33" s="50"/>
      <c r="AGJ33" s="75">
        <v>0</v>
      </c>
      <c r="AGK33" s="69"/>
      <c r="AGL33" s="50"/>
      <c r="AGM33" s="75">
        <v>0</v>
      </c>
      <c r="AGN33" s="69"/>
      <c r="AGO33" s="50"/>
      <c r="AGP33" s="75">
        <v>0</v>
      </c>
      <c r="AGQ33" s="69"/>
      <c r="AGR33" s="50"/>
      <c r="AGS33" s="75">
        <v>0</v>
      </c>
      <c r="AGT33" s="69"/>
      <c r="AGU33" s="50"/>
      <c r="AGV33" s="75">
        <v>0</v>
      </c>
      <c r="AGW33" s="69"/>
      <c r="AGX33" s="50"/>
      <c r="AGY33" s="75">
        <v>0</v>
      </c>
      <c r="AGZ33" s="69"/>
      <c r="AHA33" s="50"/>
      <c r="AHB33" s="75">
        <v>0</v>
      </c>
      <c r="AHC33" s="69"/>
      <c r="AHD33" s="50"/>
      <c r="AHE33" s="75">
        <v>0</v>
      </c>
      <c r="AHF33" s="69"/>
      <c r="AHG33" s="50"/>
      <c r="AHH33" s="75">
        <v>0</v>
      </c>
      <c r="AHI33" s="69"/>
      <c r="AHJ33" s="50"/>
      <c r="AHK33" s="75">
        <v>0</v>
      </c>
      <c r="AHL33" s="69"/>
      <c r="AHM33" s="50"/>
      <c r="AHN33" s="75">
        <v>0</v>
      </c>
      <c r="AHO33" s="69"/>
      <c r="AHP33" s="50"/>
      <c r="AHQ33" s="75">
        <v>0</v>
      </c>
      <c r="AHR33" s="69"/>
      <c r="AHS33" s="84">
        <f t="shared" si="0"/>
        <v>0</v>
      </c>
      <c r="AHT33" s="41">
        <v>7022</v>
      </c>
      <c r="AHU33" s="29">
        <v>10905</v>
      </c>
      <c r="AHV33" s="78">
        <f t="shared" si="1"/>
        <v>17927</v>
      </c>
      <c r="AHW33" s="80"/>
      <c r="AHX33" s="2" t="str">
        <f t="shared" si="2"/>
        <v/>
      </c>
      <c r="AHY33" s="2"/>
      <c r="AHZ33" s="81" t="str">
        <f t="shared" si="3"/>
        <v/>
      </c>
      <c r="AIA33" s="2" t="str">
        <f t="shared" si="4"/>
        <v/>
      </c>
      <c r="AIB33" s="81" t="str">
        <f t="shared" si="5"/>
        <v/>
      </c>
      <c r="AIC33" s="2" t="str">
        <f t="shared" si="6"/>
        <v/>
      </c>
      <c r="AID33" s="2" t="str">
        <f t="shared" si="7"/>
        <v/>
      </c>
      <c r="AIE33" s="35" t="str">
        <f t="shared" si="8"/>
        <v/>
      </c>
    </row>
    <row r="34" spans="1:915" ht="15" customHeight="1" x14ac:dyDescent="0.2">
      <c r="A34" s="3" t="s">
        <v>390</v>
      </c>
      <c r="B34" s="53" t="s">
        <v>448</v>
      </c>
      <c r="C34" s="51">
        <v>1709</v>
      </c>
      <c r="D34" s="75">
        <v>6.2152234789249736E-2</v>
      </c>
      <c r="E34" s="68"/>
      <c r="F34" s="51">
        <v>4917</v>
      </c>
      <c r="G34" s="75">
        <v>0.16498892691765654</v>
      </c>
      <c r="H34" s="68"/>
      <c r="I34" s="51">
        <v>6146</v>
      </c>
      <c r="J34" s="75">
        <v>0.19271894891975794</v>
      </c>
      <c r="K34" s="68"/>
      <c r="L34" s="51">
        <v>4253</v>
      </c>
      <c r="M34" s="75">
        <v>0.14228363052423806</v>
      </c>
      <c r="N34" s="68"/>
      <c r="O34" s="51">
        <v>7756</v>
      </c>
      <c r="P34" s="75">
        <v>0.27654567496256149</v>
      </c>
      <c r="Q34" s="68"/>
      <c r="R34" s="51">
        <v>9680</v>
      </c>
      <c r="S34" s="75">
        <v>0.35917034618381505</v>
      </c>
      <c r="T34" s="68"/>
      <c r="U34" s="51">
        <v>5999</v>
      </c>
      <c r="V34" s="75">
        <v>0.22943358702719241</v>
      </c>
      <c r="W34" s="68"/>
      <c r="X34" s="51">
        <v>2873</v>
      </c>
      <c r="Y34" s="75">
        <v>0.11594027441485069</v>
      </c>
      <c r="Z34" s="68"/>
      <c r="AA34" s="51">
        <v>6418</v>
      </c>
      <c r="AB34" s="75">
        <v>0.24778966063086366</v>
      </c>
      <c r="AC34" s="68"/>
      <c r="AD34" s="51">
        <v>5325</v>
      </c>
      <c r="AE34" s="75">
        <v>0.2117296222664016</v>
      </c>
      <c r="AF34" s="68"/>
      <c r="AG34" s="51">
        <v>7597</v>
      </c>
      <c r="AH34" s="75">
        <v>0.29815541601255885</v>
      </c>
      <c r="AI34" s="68"/>
      <c r="AJ34" s="51">
        <v>9310</v>
      </c>
      <c r="AK34" s="75">
        <v>0.33843469410011268</v>
      </c>
      <c r="AL34" s="68"/>
      <c r="AM34" s="51">
        <v>9522</v>
      </c>
      <c r="AN34" s="75">
        <v>0.3469231610012023</v>
      </c>
      <c r="AO34" s="68"/>
      <c r="AP34" s="51">
        <v>7460</v>
      </c>
      <c r="AQ34" s="75">
        <v>0.27912893811269923</v>
      </c>
      <c r="AR34" s="68"/>
      <c r="AS34" s="51">
        <v>8219</v>
      </c>
      <c r="AT34" s="75">
        <v>0.31626135139295058</v>
      </c>
      <c r="AU34" s="69"/>
      <c r="AV34" s="51">
        <v>3723</v>
      </c>
      <c r="AW34" s="75">
        <v>0.15818320870156355</v>
      </c>
      <c r="AX34" s="68"/>
      <c r="AY34" s="51">
        <v>5242</v>
      </c>
      <c r="AZ34" s="75">
        <v>0.21458103074215074</v>
      </c>
      <c r="BA34" s="68"/>
      <c r="BB34" s="51">
        <v>4426</v>
      </c>
      <c r="BC34" s="75">
        <v>0.17035525961279396</v>
      </c>
      <c r="BD34" s="68"/>
      <c r="BE34" s="51">
        <v>4958</v>
      </c>
      <c r="BF34" s="75">
        <v>0.19910846953937592</v>
      </c>
      <c r="BG34" s="68"/>
      <c r="BH34" s="51">
        <v>3953</v>
      </c>
      <c r="BI34" s="75">
        <v>0.17018253831582572</v>
      </c>
      <c r="BJ34" s="68"/>
      <c r="BK34" s="51">
        <v>2710</v>
      </c>
      <c r="BL34" s="75">
        <v>0.12480427374044395</v>
      </c>
      <c r="BM34" s="68"/>
      <c r="BN34" s="51">
        <v>4435</v>
      </c>
      <c r="BO34" s="75">
        <v>0.18085063002079679</v>
      </c>
      <c r="BP34" s="68"/>
      <c r="BQ34" s="51">
        <v>4576</v>
      </c>
      <c r="BR34" s="75">
        <v>0.21168524772170053</v>
      </c>
      <c r="BS34" s="68"/>
      <c r="BT34" s="51">
        <v>2793</v>
      </c>
      <c r="BU34" s="75">
        <v>0.13457646718704827</v>
      </c>
      <c r="BV34" s="68"/>
      <c r="BW34" s="51">
        <v>2709</v>
      </c>
      <c r="BX34" s="75">
        <v>0.13989878124354471</v>
      </c>
      <c r="BY34" s="68"/>
      <c r="BZ34" s="51">
        <v>6272</v>
      </c>
      <c r="CA34" s="75">
        <v>0.32913518052057095</v>
      </c>
      <c r="CB34" s="68"/>
      <c r="CC34" s="51">
        <v>3342</v>
      </c>
      <c r="CD34" s="75">
        <v>0.17281141734319252</v>
      </c>
      <c r="CE34" s="68"/>
      <c r="CF34" s="51">
        <v>3625</v>
      </c>
      <c r="CG34" s="75">
        <v>0.17370262111265514</v>
      </c>
      <c r="CH34" s="68"/>
      <c r="CI34" s="51">
        <v>3230</v>
      </c>
      <c r="CJ34" s="75">
        <v>0.14549549549549551</v>
      </c>
      <c r="CK34" s="68"/>
      <c r="CL34" s="51">
        <v>3005</v>
      </c>
      <c r="CM34" s="75">
        <v>0.13039704925146453</v>
      </c>
      <c r="CN34" s="68"/>
      <c r="CO34" s="51">
        <v>4719</v>
      </c>
      <c r="CP34" s="75">
        <v>0.20050987890376035</v>
      </c>
      <c r="CQ34" s="68"/>
      <c r="CR34" s="51">
        <v>3706</v>
      </c>
      <c r="CS34" s="75">
        <v>0.15943899500946482</v>
      </c>
      <c r="CT34" s="68"/>
      <c r="CU34" s="51">
        <v>3808</v>
      </c>
      <c r="CV34" s="75">
        <v>0.18141108093945024</v>
      </c>
      <c r="CW34" s="68"/>
      <c r="CX34" s="51">
        <v>3978</v>
      </c>
      <c r="CY34" s="75">
        <v>0.18359717542807033</v>
      </c>
      <c r="CZ34" s="68"/>
      <c r="DA34" s="51">
        <v>3452</v>
      </c>
      <c r="DB34" s="75">
        <v>0.17162175599085214</v>
      </c>
      <c r="DC34" s="68"/>
      <c r="DD34" s="51">
        <v>3572</v>
      </c>
      <c r="DE34" s="75">
        <v>0.16769165766865404</v>
      </c>
      <c r="DF34" s="73"/>
      <c r="DG34" s="51">
        <v>3391</v>
      </c>
      <c r="DH34" s="75">
        <v>0.15780166596863512</v>
      </c>
      <c r="DI34" s="68"/>
      <c r="DJ34" s="51">
        <v>7487</v>
      </c>
      <c r="DK34" s="75">
        <v>0.27683490478831579</v>
      </c>
      <c r="DL34" s="68"/>
      <c r="DM34" s="51">
        <v>5182</v>
      </c>
      <c r="DN34" s="75">
        <v>0.15811796295731242</v>
      </c>
      <c r="DO34" s="68"/>
      <c r="DP34" s="51">
        <v>9526</v>
      </c>
      <c r="DQ34" s="75">
        <v>0.34311853906278139</v>
      </c>
      <c r="DR34" s="68"/>
      <c r="DS34" s="51">
        <v>6763</v>
      </c>
      <c r="DT34" s="75">
        <v>0.25635874303475986</v>
      </c>
      <c r="DU34" s="68"/>
      <c r="DV34" s="51">
        <v>7549</v>
      </c>
      <c r="DW34" s="75">
        <v>0.30221385964209935</v>
      </c>
      <c r="DX34" s="68"/>
      <c r="DY34" s="51">
        <v>8692</v>
      </c>
      <c r="DZ34" s="75">
        <v>0.33945169100991957</v>
      </c>
      <c r="EA34" s="68"/>
      <c r="EB34" s="51">
        <v>5826</v>
      </c>
      <c r="EC34" s="75">
        <v>0.21892379377724336</v>
      </c>
      <c r="ED34" s="68"/>
      <c r="EE34" s="51">
        <v>7901</v>
      </c>
      <c r="EF34" s="75">
        <v>0.30055538648813146</v>
      </c>
      <c r="EG34" s="68"/>
      <c r="EH34" s="51">
        <v>6553</v>
      </c>
      <c r="EI34" s="75">
        <v>0.26121098576952206</v>
      </c>
      <c r="EJ34" s="68"/>
      <c r="EK34" s="51">
        <v>5759</v>
      </c>
      <c r="EL34" s="75">
        <v>0.22966182804275004</v>
      </c>
      <c r="EM34" s="68"/>
      <c r="EN34" s="51">
        <v>6192</v>
      </c>
      <c r="EO34" s="75">
        <v>0.25106434740299233</v>
      </c>
      <c r="EP34" s="68"/>
      <c r="EQ34" s="51">
        <v>6803</v>
      </c>
      <c r="ER34" s="75">
        <v>0.30578029485796476</v>
      </c>
      <c r="ES34" s="68"/>
      <c r="ET34" s="51">
        <v>5612</v>
      </c>
      <c r="EU34" s="75">
        <v>0.22102319719585681</v>
      </c>
      <c r="EV34" s="68"/>
      <c r="EW34" s="51">
        <v>8552</v>
      </c>
      <c r="EX34" s="75">
        <v>0.33216810378311196</v>
      </c>
      <c r="EY34" s="68"/>
      <c r="EZ34" s="51">
        <v>6363</v>
      </c>
      <c r="FA34" s="75">
        <v>0.27198119256251335</v>
      </c>
      <c r="FB34" s="68"/>
      <c r="FC34" s="51">
        <v>10387</v>
      </c>
      <c r="FD34" s="75">
        <v>0.44010846998008557</v>
      </c>
      <c r="FE34" s="68"/>
      <c r="FF34" s="51">
        <v>4760</v>
      </c>
      <c r="FG34" s="75">
        <v>0.16050173652088884</v>
      </c>
      <c r="FH34" s="68"/>
      <c r="FI34" s="51">
        <v>5052</v>
      </c>
      <c r="FJ34" s="75">
        <v>0.17101076433552231</v>
      </c>
      <c r="FK34" s="68"/>
      <c r="FL34" s="51">
        <v>6686</v>
      </c>
      <c r="FM34" s="75">
        <v>0.2620213974997061</v>
      </c>
      <c r="FN34" s="68"/>
      <c r="FO34" s="51">
        <v>6769</v>
      </c>
      <c r="FP34" s="75">
        <v>0.25265947519689447</v>
      </c>
      <c r="FQ34" s="68"/>
      <c r="FR34" s="51">
        <v>8546</v>
      </c>
      <c r="FS34" s="75">
        <v>0.32042293127366805</v>
      </c>
      <c r="FT34" s="68"/>
      <c r="FU34" s="51">
        <v>7398</v>
      </c>
      <c r="FV34" s="75">
        <v>0.29137455691217012</v>
      </c>
      <c r="FW34" s="68"/>
      <c r="FX34" s="51">
        <v>7315</v>
      </c>
      <c r="FY34" s="75">
        <v>0.28557485848135861</v>
      </c>
      <c r="FZ34" s="68"/>
      <c r="GA34" s="51">
        <v>8197</v>
      </c>
      <c r="GB34" s="75">
        <v>0.29370453975420113</v>
      </c>
      <c r="GC34" s="68"/>
      <c r="GD34" s="51">
        <v>7224</v>
      </c>
      <c r="GE34" s="75">
        <v>0.24776211544397572</v>
      </c>
      <c r="GF34" s="68"/>
      <c r="GG34" s="51">
        <v>5137</v>
      </c>
      <c r="GH34" s="75">
        <v>0.20200550530869052</v>
      </c>
      <c r="GI34" s="68"/>
      <c r="GJ34" s="51">
        <v>6795</v>
      </c>
      <c r="GK34" s="75">
        <v>0.25961869101746077</v>
      </c>
      <c r="GL34" s="68"/>
      <c r="GM34" s="44">
        <v>4940</v>
      </c>
      <c r="GN34" s="75">
        <v>0.19649178632512629</v>
      </c>
      <c r="GO34" s="73"/>
      <c r="GP34" s="51">
        <v>5993</v>
      </c>
      <c r="GQ34" s="75">
        <v>0.21683128912044575</v>
      </c>
      <c r="GR34" s="68"/>
      <c r="GS34" s="51">
        <v>9342</v>
      </c>
      <c r="GT34" s="75">
        <v>0.33227814333985417</v>
      </c>
      <c r="GU34" s="68"/>
      <c r="GV34" s="51">
        <v>5013</v>
      </c>
      <c r="GW34" s="75">
        <v>0.16782163302199457</v>
      </c>
      <c r="GX34" s="68"/>
      <c r="GY34" s="51">
        <v>7707</v>
      </c>
      <c r="GZ34" s="75">
        <v>0.25898047649450584</v>
      </c>
      <c r="HA34" s="68"/>
      <c r="HB34" s="51">
        <v>6625</v>
      </c>
      <c r="HC34" s="75">
        <v>0.26721251966280807</v>
      </c>
      <c r="HD34" s="68"/>
      <c r="HE34" s="51">
        <v>6187</v>
      </c>
      <c r="HF34" s="75">
        <v>0.23108239336669903</v>
      </c>
      <c r="HG34" s="68"/>
      <c r="HH34" s="51">
        <v>7391</v>
      </c>
      <c r="HI34" s="75">
        <v>0.27640239341810025</v>
      </c>
      <c r="HJ34" s="68"/>
      <c r="HK34" s="51">
        <v>5932</v>
      </c>
      <c r="HL34" s="75">
        <v>0.19844110661358846</v>
      </c>
      <c r="HM34" s="68"/>
      <c r="HN34" s="51">
        <v>7848</v>
      </c>
      <c r="HO34" s="75">
        <v>0.25972134890955423</v>
      </c>
      <c r="HP34" s="68"/>
      <c r="HQ34" s="51">
        <v>6439</v>
      </c>
      <c r="HR34" s="75">
        <v>0.26927902308464369</v>
      </c>
      <c r="HS34" s="68"/>
      <c r="HT34" s="51">
        <v>5969</v>
      </c>
      <c r="HU34" s="75">
        <v>0.19544219246259126</v>
      </c>
      <c r="HV34" s="68"/>
      <c r="HW34" s="51">
        <v>8688</v>
      </c>
      <c r="HX34" s="75">
        <v>0.39006869303641178</v>
      </c>
      <c r="HY34" s="68"/>
      <c r="HZ34" s="51">
        <v>5395</v>
      </c>
      <c r="IA34" s="75">
        <v>0.22232753647078216</v>
      </c>
      <c r="IB34" s="68"/>
      <c r="IC34" s="51">
        <v>5320</v>
      </c>
      <c r="ID34" s="75">
        <v>0.22903392457379027</v>
      </c>
      <c r="IE34" s="68"/>
      <c r="IF34" s="51">
        <v>4167</v>
      </c>
      <c r="IG34" s="75">
        <v>0.12833779913147925</v>
      </c>
      <c r="IH34" s="68"/>
      <c r="II34" s="51">
        <v>4669</v>
      </c>
      <c r="IJ34" s="75">
        <v>0.14163506749582891</v>
      </c>
      <c r="IK34" s="68"/>
      <c r="IL34" s="51">
        <v>6917</v>
      </c>
      <c r="IM34" s="75">
        <v>0.25366730233240431</v>
      </c>
      <c r="IN34" s="68"/>
      <c r="IO34" s="51">
        <v>5266</v>
      </c>
      <c r="IP34" s="75">
        <v>0.18000341821910784</v>
      </c>
      <c r="IQ34" s="68"/>
      <c r="IR34" s="51">
        <v>8924</v>
      </c>
      <c r="IS34" s="75">
        <v>0.31832774488121568</v>
      </c>
      <c r="IT34" s="68"/>
      <c r="IU34" s="51">
        <v>6110</v>
      </c>
      <c r="IV34" s="75">
        <v>0.21461941058695422</v>
      </c>
      <c r="IW34" s="68"/>
      <c r="IX34" s="51">
        <v>6911</v>
      </c>
      <c r="IY34" s="75">
        <v>0.27931132037343898</v>
      </c>
      <c r="IZ34" s="68"/>
      <c r="JA34" s="51">
        <v>9671</v>
      </c>
      <c r="JB34" s="75">
        <v>0.29623843656190652</v>
      </c>
      <c r="JC34" s="68"/>
      <c r="JD34" s="51">
        <v>10753</v>
      </c>
      <c r="JE34" s="75">
        <v>0.41451755907636562</v>
      </c>
      <c r="JF34" s="68"/>
      <c r="JG34" s="51">
        <v>10284</v>
      </c>
      <c r="JH34" s="75">
        <v>0.42287923023150625</v>
      </c>
      <c r="JI34" s="68"/>
      <c r="JJ34" s="51">
        <v>6387</v>
      </c>
      <c r="JK34" s="75">
        <v>0.25109093053426113</v>
      </c>
      <c r="JL34" s="68"/>
      <c r="JM34" s="51">
        <v>7229</v>
      </c>
      <c r="JN34" s="75">
        <v>0.26390917056074764</v>
      </c>
      <c r="JO34" s="68"/>
      <c r="JP34" s="51">
        <v>6135</v>
      </c>
      <c r="JQ34" s="75">
        <v>0.19911073607685317</v>
      </c>
      <c r="JR34" s="68"/>
      <c r="JS34" s="51">
        <v>8577</v>
      </c>
      <c r="JT34" s="75">
        <v>0.28994962982995842</v>
      </c>
      <c r="JU34" s="68"/>
      <c r="JV34" s="51">
        <v>8247</v>
      </c>
      <c r="JW34" s="75">
        <v>0.31490320363511398</v>
      </c>
      <c r="JX34" s="68"/>
      <c r="JY34" s="51">
        <v>5911</v>
      </c>
      <c r="JZ34" s="75">
        <v>0.19782463186077645</v>
      </c>
      <c r="KA34" s="68"/>
      <c r="KB34" s="51">
        <v>5306</v>
      </c>
      <c r="KC34" s="75">
        <v>0.18410825815405968</v>
      </c>
      <c r="KD34" s="68"/>
      <c r="KE34" s="51">
        <v>7792</v>
      </c>
      <c r="KF34" s="75">
        <v>0.27995544856824633</v>
      </c>
      <c r="KG34" s="68"/>
      <c r="KH34" s="51">
        <v>5879</v>
      </c>
      <c r="KI34" s="75">
        <v>0.2202532594035666</v>
      </c>
      <c r="KJ34" s="68"/>
      <c r="KK34" s="51">
        <v>7038</v>
      </c>
      <c r="KL34" s="75">
        <v>0.26162596186015391</v>
      </c>
      <c r="KM34" s="68"/>
      <c r="KN34" s="51">
        <v>7016</v>
      </c>
      <c r="KO34" s="75">
        <v>0.258425724704409</v>
      </c>
      <c r="KP34" s="68"/>
      <c r="KQ34" s="51">
        <v>5042</v>
      </c>
      <c r="KR34" s="75">
        <v>0.17713603147835863</v>
      </c>
      <c r="KS34" s="68"/>
      <c r="KT34" s="51">
        <v>4893</v>
      </c>
      <c r="KU34" s="75">
        <v>0.19190492999176373</v>
      </c>
      <c r="KV34" s="68"/>
      <c r="KW34" s="51">
        <v>2522</v>
      </c>
      <c r="KX34" s="75">
        <v>9.3487044519405413E-2</v>
      </c>
      <c r="KY34" s="68"/>
      <c r="KZ34" s="51">
        <v>4499</v>
      </c>
      <c r="LA34" s="75">
        <v>0.13561007957559681</v>
      </c>
      <c r="LB34" s="68"/>
      <c r="LC34" s="51">
        <v>9521</v>
      </c>
      <c r="LD34" s="75">
        <v>0.35812081546678703</v>
      </c>
      <c r="LE34" s="68"/>
      <c r="LF34" s="51">
        <v>9735</v>
      </c>
      <c r="LG34" s="75">
        <v>0.384251036116045</v>
      </c>
      <c r="LH34" s="68"/>
      <c r="LI34" s="51">
        <v>10942</v>
      </c>
      <c r="LJ34" s="75">
        <v>0.39825295723384896</v>
      </c>
      <c r="LK34" s="68"/>
      <c r="LL34" s="51">
        <v>8800</v>
      </c>
      <c r="LM34" s="75">
        <v>0.29937064126552132</v>
      </c>
      <c r="LN34" s="68"/>
      <c r="LO34" s="51">
        <v>3769</v>
      </c>
      <c r="LP34" s="75">
        <v>0.11056352489072721</v>
      </c>
      <c r="LQ34" s="68"/>
      <c r="LR34" s="51">
        <v>9369</v>
      </c>
      <c r="LS34" s="75">
        <v>0.35033466701566768</v>
      </c>
      <c r="LT34" s="68"/>
      <c r="LU34" s="51">
        <v>11358</v>
      </c>
      <c r="LV34" s="75">
        <v>0.41903707802988377</v>
      </c>
      <c r="LW34" s="68"/>
      <c r="LX34" s="51">
        <v>12739</v>
      </c>
      <c r="LY34" s="75">
        <v>0.48494423084243787</v>
      </c>
      <c r="LZ34" s="68"/>
      <c r="MA34" s="51">
        <v>1683</v>
      </c>
      <c r="MB34" s="75">
        <v>4.9879967991464394E-2</v>
      </c>
      <c r="MC34" s="68"/>
      <c r="MD34" s="51">
        <v>7369</v>
      </c>
      <c r="ME34" s="75">
        <v>0.26477668786604863</v>
      </c>
      <c r="MF34" s="68"/>
      <c r="MG34" s="51">
        <v>6415</v>
      </c>
      <c r="MH34" s="75">
        <v>0.21622623702305516</v>
      </c>
      <c r="MI34" s="68"/>
      <c r="MJ34" s="51">
        <v>9427</v>
      </c>
      <c r="MK34" s="75">
        <v>0.40429729381995971</v>
      </c>
      <c r="ML34" s="68"/>
      <c r="MM34" s="51">
        <v>8267</v>
      </c>
      <c r="MN34" s="75">
        <v>0.31531772064993518</v>
      </c>
      <c r="MO34" s="68"/>
      <c r="MP34" s="51">
        <v>3129</v>
      </c>
      <c r="MQ34" s="75">
        <v>9.4973593152431257E-2</v>
      </c>
      <c r="MR34" s="68"/>
      <c r="MS34" s="51">
        <v>6768</v>
      </c>
      <c r="MT34" s="75">
        <v>0.20174078931679981</v>
      </c>
      <c r="MU34" s="68"/>
      <c r="MV34" s="51">
        <v>13085</v>
      </c>
      <c r="MW34" s="75">
        <v>0.50238040390079086</v>
      </c>
      <c r="MX34" s="68"/>
      <c r="MY34" s="51">
        <v>8652</v>
      </c>
      <c r="MZ34" s="75">
        <v>0.33717848791894001</v>
      </c>
      <c r="NA34" s="68"/>
      <c r="NB34" s="51">
        <v>9049</v>
      </c>
      <c r="NC34" s="75">
        <v>0.3475305322989477</v>
      </c>
      <c r="ND34" s="68"/>
      <c r="NE34" s="51">
        <v>11382</v>
      </c>
      <c r="NF34" s="75">
        <v>0.42188368731235404</v>
      </c>
      <c r="NG34" s="68"/>
      <c r="NH34" s="51">
        <v>8330</v>
      </c>
      <c r="NI34" s="75">
        <v>0.33146313318212567</v>
      </c>
      <c r="NJ34" s="68"/>
      <c r="NK34" s="51">
        <v>1761</v>
      </c>
      <c r="NL34" s="75">
        <v>5.7646981799135785E-2</v>
      </c>
      <c r="NM34" s="68"/>
      <c r="NN34" s="51">
        <v>1709</v>
      </c>
      <c r="NO34" s="75">
        <v>6.025243266111973E-2</v>
      </c>
      <c r="NP34" s="68"/>
      <c r="NQ34" s="51">
        <v>1499</v>
      </c>
      <c r="NR34" s="75">
        <v>5.570419918246005E-2</v>
      </c>
      <c r="NS34" s="68"/>
      <c r="NT34" s="51">
        <v>1103</v>
      </c>
      <c r="NU34" s="75">
        <v>3.8268049821323251E-2</v>
      </c>
      <c r="NV34" s="68"/>
      <c r="NW34" s="51">
        <v>3908</v>
      </c>
      <c r="NX34" s="75">
        <v>0.14988685613469874</v>
      </c>
      <c r="NY34" s="68"/>
      <c r="NZ34" s="51">
        <v>2147</v>
      </c>
      <c r="OA34" s="75">
        <v>7.7680089728282498E-2</v>
      </c>
      <c r="OB34" s="68"/>
      <c r="OC34" s="51">
        <v>1559</v>
      </c>
      <c r="OD34" s="75">
        <v>5.4162034463590886E-2</v>
      </c>
      <c r="OE34" s="68"/>
      <c r="OF34" s="51">
        <v>1077</v>
      </c>
      <c r="OG34" s="75">
        <v>3.7292243767313021E-2</v>
      </c>
      <c r="OH34" s="68"/>
      <c r="OI34" s="51">
        <v>1130</v>
      </c>
      <c r="OJ34" s="75">
        <v>3.8447143683440509E-2</v>
      </c>
      <c r="OK34" s="68"/>
      <c r="OL34" s="51">
        <v>1331</v>
      </c>
      <c r="OM34" s="75">
        <v>4.4431833355588195E-2</v>
      </c>
      <c r="ON34" s="68"/>
      <c r="OO34" s="51">
        <v>1101</v>
      </c>
      <c r="OP34" s="75">
        <v>3.8320977341547456E-2</v>
      </c>
      <c r="OQ34" s="68"/>
      <c r="OR34" s="51">
        <v>1909</v>
      </c>
      <c r="OS34" s="75">
        <v>6.6310048977039848E-2</v>
      </c>
      <c r="OT34" s="68"/>
      <c r="OU34" s="51">
        <v>960</v>
      </c>
      <c r="OV34" s="75">
        <v>3.6436785971837402E-2</v>
      </c>
      <c r="OW34" s="68"/>
      <c r="OX34" s="51">
        <v>1510</v>
      </c>
      <c r="OY34" s="75">
        <v>5.7119080042366467E-2</v>
      </c>
      <c r="OZ34" s="68"/>
      <c r="PA34" s="51">
        <v>2376</v>
      </c>
      <c r="PB34" s="75">
        <v>7.8574026918879589E-2</v>
      </c>
      <c r="PC34" s="68"/>
      <c r="PD34" s="51">
        <v>1584</v>
      </c>
      <c r="PE34" s="75">
        <v>5.2431233656615138E-2</v>
      </c>
      <c r="PF34" s="68"/>
      <c r="PG34" s="51">
        <v>1345</v>
      </c>
      <c r="PH34" s="75">
        <v>4.4477513227513227E-2</v>
      </c>
      <c r="PI34" s="68"/>
      <c r="PJ34" s="51">
        <v>1176</v>
      </c>
      <c r="PK34" s="75">
        <v>4.1340035856153548E-2</v>
      </c>
      <c r="PL34" s="68"/>
      <c r="PM34" s="51">
        <v>1106</v>
      </c>
      <c r="PN34" s="75">
        <v>3.3398761890382003E-2</v>
      </c>
      <c r="PO34" s="68"/>
      <c r="PP34" s="51">
        <v>2920</v>
      </c>
      <c r="PQ34" s="75">
        <v>0.11621890547263682</v>
      </c>
      <c r="PR34" s="68"/>
      <c r="PS34" s="51">
        <v>2054</v>
      </c>
      <c r="PT34" s="75">
        <v>7.2896333889342371E-2</v>
      </c>
      <c r="PU34" s="68"/>
      <c r="PV34" s="51">
        <v>2014</v>
      </c>
      <c r="PW34" s="75">
        <v>6.9131225757731785E-2</v>
      </c>
      <c r="PX34" s="68"/>
      <c r="PY34" s="51">
        <v>854</v>
      </c>
      <c r="PZ34" s="75">
        <v>2.9169655360863477E-2</v>
      </c>
      <c r="QA34" s="68"/>
      <c r="QB34" s="51">
        <v>1850</v>
      </c>
      <c r="QC34" s="75">
        <v>5.8784277588891362E-2</v>
      </c>
      <c r="QD34" s="68"/>
      <c r="QE34" s="51">
        <v>1507</v>
      </c>
      <c r="QF34" s="75">
        <v>5.0924205048491197E-2</v>
      </c>
      <c r="QG34" s="68"/>
      <c r="QH34" s="51">
        <v>1649</v>
      </c>
      <c r="QI34" s="75">
        <v>6.7303375372433777E-2</v>
      </c>
      <c r="QJ34" s="68"/>
      <c r="QK34" s="51">
        <v>1000</v>
      </c>
      <c r="QL34" s="75">
        <v>3.4150672768253537E-2</v>
      </c>
      <c r="QM34" s="68"/>
      <c r="QN34" s="51">
        <v>1278</v>
      </c>
      <c r="QO34" s="75">
        <v>4.2294072872886126E-2</v>
      </c>
      <c r="QP34" s="68"/>
      <c r="QQ34" s="51">
        <v>1079</v>
      </c>
      <c r="QR34" s="75">
        <v>3.4047521378309298E-2</v>
      </c>
      <c r="QS34" s="68"/>
      <c r="QT34" s="51">
        <v>1262</v>
      </c>
      <c r="QU34" s="75">
        <v>4.1699709225482419E-2</v>
      </c>
      <c r="QV34" s="68"/>
      <c r="QW34" s="51">
        <v>1169</v>
      </c>
      <c r="QX34" s="75">
        <v>3.4620624296629744E-2</v>
      </c>
      <c r="QY34" s="68"/>
      <c r="QZ34" s="51">
        <v>1725</v>
      </c>
      <c r="RA34" s="75">
        <v>5.6046526739879136E-2</v>
      </c>
      <c r="RB34" s="68"/>
      <c r="RC34" s="51">
        <v>1667</v>
      </c>
      <c r="RD34" s="75">
        <v>5.8382656813644802E-2</v>
      </c>
      <c r="RE34" s="68"/>
      <c r="RF34" s="51">
        <v>1264</v>
      </c>
      <c r="RG34" s="75">
        <v>4.1816918648890068E-2</v>
      </c>
      <c r="RH34" s="68"/>
      <c r="RI34" s="51">
        <v>827</v>
      </c>
      <c r="RJ34" s="75">
        <v>3.1867750761049668E-2</v>
      </c>
      <c r="RK34" s="68"/>
      <c r="RL34" s="51">
        <v>619</v>
      </c>
      <c r="RM34" s="75">
        <v>2.2100828334761496E-2</v>
      </c>
      <c r="RN34" s="68"/>
      <c r="RO34" s="51">
        <v>1055</v>
      </c>
      <c r="RP34" s="75">
        <v>3.5331547220361685E-2</v>
      </c>
      <c r="RQ34" s="68"/>
      <c r="RR34" s="51">
        <v>1034</v>
      </c>
      <c r="RS34" s="75">
        <v>3.7382501807664496E-2</v>
      </c>
      <c r="RT34" s="68"/>
      <c r="RU34" s="51">
        <v>665</v>
      </c>
      <c r="RV34" s="75">
        <v>2.6002971768202082E-2</v>
      </c>
      <c r="RW34" s="68"/>
      <c r="RX34" s="51">
        <v>469</v>
      </c>
      <c r="RY34" s="75">
        <v>1.744596957184838E-2</v>
      </c>
      <c r="RZ34" s="68"/>
      <c r="SA34" s="51">
        <v>1594</v>
      </c>
      <c r="SB34" s="75">
        <v>5.7894163367595251E-2</v>
      </c>
      <c r="SC34" s="68"/>
      <c r="SD34" s="51">
        <v>1649</v>
      </c>
      <c r="SE34" s="75">
        <v>5.5025360384410034E-2</v>
      </c>
      <c r="SF34" s="68"/>
      <c r="SG34" s="51">
        <v>1098</v>
      </c>
      <c r="SH34" s="75">
        <v>3.646386822529224E-2</v>
      </c>
      <c r="SI34" s="68"/>
      <c r="SJ34" s="51">
        <v>979</v>
      </c>
      <c r="SK34" s="75">
        <v>3.4215216859469474E-2</v>
      </c>
      <c r="SL34" s="68"/>
      <c r="SM34" s="51">
        <v>793</v>
      </c>
      <c r="SN34" s="75">
        <v>2.9831095060753113E-2</v>
      </c>
      <c r="SO34" s="68"/>
      <c r="SP34" s="51">
        <v>521</v>
      </c>
      <c r="SQ34" s="75">
        <v>1.9670769463112588E-2</v>
      </c>
      <c r="SR34" s="68"/>
      <c r="SS34" s="51">
        <v>637</v>
      </c>
      <c r="ST34" s="75">
        <v>2.5042261272948854E-2</v>
      </c>
      <c r="SU34" s="68"/>
      <c r="SV34" s="51">
        <v>2193</v>
      </c>
      <c r="SW34" s="75">
        <v>7.8450311225584893E-2</v>
      </c>
      <c r="SX34" s="68"/>
      <c r="SY34" s="51">
        <v>1996</v>
      </c>
      <c r="SZ34" s="75">
        <v>6.9590684052715984E-2</v>
      </c>
      <c r="TA34" s="68"/>
      <c r="TB34" s="51">
        <v>1585</v>
      </c>
      <c r="TC34" s="75">
        <v>5.5743124428501087E-2</v>
      </c>
      <c r="TD34" s="68"/>
      <c r="TE34" s="51">
        <v>1247</v>
      </c>
      <c r="TF34" s="75">
        <v>5.011655011655012E-2</v>
      </c>
      <c r="TG34" s="68"/>
      <c r="TH34" s="51">
        <v>898</v>
      </c>
      <c r="TI34" s="75">
        <v>3.5159155867037314E-2</v>
      </c>
      <c r="TJ34" s="68"/>
      <c r="TK34" s="51">
        <v>715</v>
      </c>
      <c r="TL34" s="75">
        <v>2.8476979448781265E-2</v>
      </c>
      <c r="TM34" s="68"/>
      <c r="TN34" s="51">
        <v>584</v>
      </c>
      <c r="TO34" s="75">
        <v>2.3195773920641857E-2</v>
      </c>
      <c r="TP34" s="68"/>
      <c r="TQ34" s="51">
        <v>1356</v>
      </c>
      <c r="TR34" s="75">
        <v>4.7298475705465831E-2</v>
      </c>
      <c r="TS34" s="68"/>
      <c r="TT34" s="51">
        <v>1206</v>
      </c>
      <c r="TU34" s="75">
        <v>3.9981434822967774E-2</v>
      </c>
      <c r="TV34" s="68"/>
      <c r="TW34" s="51">
        <v>1216</v>
      </c>
      <c r="TX34" s="75">
        <v>4.1477640959170448E-2</v>
      </c>
      <c r="TY34" s="68"/>
      <c r="TZ34" s="51">
        <v>1121</v>
      </c>
      <c r="UA34" s="75">
        <v>4.0348414498074359E-2</v>
      </c>
      <c r="UB34" s="68"/>
      <c r="UC34" s="51">
        <v>968</v>
      </c>
      <c r="UD34" s="75">
        <v>4.0520741763991792E-2</v>
      </c>
      <c r="UE34" s="68"/>
      <c r="UF34" s="51">
        <v>990</v>
      </c>
      <c r="UG34" s="75">
        <v>3.9125795360233966E-2</v>
      </c>
      <c r="UH34" s="68"/>
      <c r="UI34" s="51">
        <v>1015</v>
      </c>
      <c r="UJ34" s="75">
        <v>3.8621057037403449E-2</v>
      </c>
      <c r="UK34" s="68"/>
      <c r="UL34" s="51">
        <v>852</v>
      </c>
      <c r="UM34" s="75">
        <v>3.1813599193458046E-2</v>
      </c>
      <c r="UN34" s="68"/>
      <c r="UO34" s="51">
        <v>8115</v>
      </c>
      <c r="UP34" s="75">
        <v>0.36862905423821207</v>
      </c>
      <c r="UQ34" s="68"/>
      <c r="UR34" s="51">
        <v>10141</v>
      </c>
      <c r="US34" s="75">
        <v>0.40275626514158624</v>
      </c>
      <c r="UT34" s="68"/>
      <c r="UU34" s="51">
        <v>9419</v>
      </c>
      <c r="UV34" s="75">
        <v>0.36854873420197987</v>
      </c>
      <c r="UW34" s="68"/>
      <c r="UX34" s="51">
        <v>7731</v>
      </c>
      <c r="UY34" s="75">
        <v>0.2957423204927126</v>
      </c>
      <c r="UZ34" s="68"/>
      <c r="VA34" s="51">
        <v>9924</v>
      </c>
      <c r="VB34" s="75">
        <v>0.37683690905638884</v>
      </c>
      <c r="VC34" s="68"/>
      <c r="VD34" s="51">
        <v>8746</v>
      </c>
      <c r="VE34" s="75">
        <v>0.32819242748320765</v>
      </c>
      <c r="VF34" s="68"/>
      <c r="VG34" s="51">
        <v>7228</v>
      </c>
      <c r="VH34" s="75">
        <v>0.27016520894071916</v>
      </c>
      <c r="VI34" s="68"/>
      <c r="VJ34" s="51">
        <v>7451</v>
      </c>
      <c r="VK34" s="75">
        <v>0.28607079781924288</v>
      </c>
      <c r="VL34" s="68"/>
      <c r="VM34" s="51">
        <v>6554</v>
      </c>
      <c r="VN34" s="75">
        <v>0.23147559511195875</v>
      </c>
      <c r="VO34" s="68"/>
      <c r="VP34" s="51">
        <v>4685</v>
      </c>
      <c r="VQ34" s="75">
        <v>0.17129798903107862</v>
      </c>
      <c r="VR34" s="68"/>
      <c r="VS34" s="51">
        <v>2306</v>
      </c>
      <c r="VT34" s="75">
        <v>8.6802680117443354E-2</v>
      </c>
      <c r="VU34" s="68"/>
      <c r="VV34" s="51">
        <v>6101</v>
      </c>
      <c r="VW34" s="75">
        <v>0.22642419743922806</v>
      </c>
      <c r="VX34" s="68"/>
      <c r="VY34" s="51">
        <v>6041</v>
      </c>
      <c r="VZ34" s="75">
        <v>0.22578113320376739</v>
      </c>
      <c r="WA34" s="68"/>
      <c r="WB34" s="51">
        <v>6582</v>
      </c>
      <c r="WC34" s="75">
        <v>0.26379704220271732</v>
      </c>
      <c r="WD34" s="68"/>
      <c r="WE34" s="51">
        <v>8190</v>
      </c>
      <c r="WF34" s="75">
        <v>0.28758032234277892</v>
      </c>
      <c r="WG34" s="68"/>
      <c r="WH34" s="51">
        <v>6400</v>
      </c>
      <c r="WI34" s="75">
        <v>0.24074631357207343</v>
      </c>
      <c r="WJ34" s="68"/>
      <c r="WK34" s="51">
        <v>9625</v>
      </c>
      <c r="WL34" s="75">
        <v>0.35408159511459369</v>
      </c>
      <c r="WM34" s="68"/>
      <c r="WN34" s="51">
        <v>9398</v>
      </c>
      <c r="WO34" s="75">
        <v>0.34790656350645988</v>
      </c>
      <c r="WP34" s="68"/>
      <c r="WQ34" s="51">
        <v>7216</v>
      </c>
      <c r="WR34" s="75">
        <v>0.28416161297944398</v>
      </c>
      <c r="WS34" s="68"/>
      <c r="WT34" s="51">
        <v>6674</v>
      </c>
      <c r="WU34" s="75">
        <v>0.28453274215552526</v>
      </c>
      <c r="WV34" s="68"/>
      <c r="WW34" s="51">
        <v>6124</v>
      </c>
      <c r="WX34" s="75">
        <v>0.25997622686364408</v>
      </c>
      <c r="WY34" s="68"/>
      <c r="WZ34" s="51">
        <v>5774</v>
      </c>
      <c r="XA34" s="75">
        <v>0.2379460974202588</v>
      </c>
      <c r="XB34" s="68"/>
      <c r="XC34" s="51">
        <v>705</v>
      </c>
      <c r="XD34" s="75">
        <v>2.5809049641235905E-2</v>
      </c>
      <c r="XE34" s="68"/>
      <c r="XF34" s="51">
        <v>1782</v>
      </c>
      <c r="XG34" s="75">
        <v>6.3667869520168632E-2</v>
      </c>
      <c r="XH34" s="68"/>
      <c r="XI34" s="51">
        <v>5871</v>
      </c>
      <c r="XJ34" s="75">
        <v>0.20324724780170325</v>
      </c>
      <c r="XK34" s="68"/>
      <c r="XL34" s="51">
        <v>14581</v>
      </c>
      <c r="XM34" s="75">
        <v>0.54549195660306771</v>
      </c>
      <c r="XN34" s="68"/>
      <c r="XO34" s="51">
        <v>8357</v>
      </c>
      <c r="XP34" s="75">
        <v>0.29457173070144521</v>
      </c>
      <c r="XQ34" s="68"/>
      <c r="XR34" s="51">
        <v>10398</v>
      </c>
      <c r="XS34" s="75">
        <v>0.37943365931980733</v>
      </c>
      <c r="XT34" s="68"/>
      <c r="XU34" s="51">
        <v>10620</v>
      </c>
      <c r="XV34" s="75">
        <v>0.34316735063172521</v>
      </c>
      <c r="XW34" s="68"/>
      <c r="XX34" s="51">
        <v>6583</v>
      </c>
      <c r="XY34" s="75">
        <v>0.28178238164540709</v>
      </c>
      <c r="XZ34" s="68"/>
      <c r="YA34" s="51">
        <v>6742</v>
      </c>
      <c r="YB34" s="75">
        <v>0.27385352776310978</v>
      </c>
      <c r="YC34" s="68"/>
      <c r="YD34" s="51">
        <v>8534</v>
      </c>
      <c r="YE34" s="75">
        <v>0.3628555635868872</v>
      </c>
      <c r="YF34" s="68"/>
      <c r="YG34" s="51">
        <v>8488</v>
      </c>
      <c r="YH34" s="75">
        <v>0.36013407441978873</v>
      </c>
      <c r="YI34" s="68"/>
      <c r="YJ34" s="51">
        <v>7125</v>
      </c>
      <c r="YK34" s="75">
        <v>0.32503079239085808</v>
      </c>
      <c r="YL34" s="68"/>
      <c r="YM34" s="51">
        <v>6023</v>
      </c>
      <c r="YN34" s="75">
        <v>0.25788910297580819</v>
      </c>
      <c r="YO34" s="68"/>
      <c r="YP34" s="51">
        <v>2509</v>
      </c>
      <c r="YQ34" s="75">
        <v>0.10739203013311646</v>
      </c>
      <c r="YR34" s="68"/>
      <c r="YS34" s="51">
        <v>2985</v>
      </c>
      <c r="YT34" s="75">
        <v>0.120275606414699</v>
      </c>
      <c r="YU34" s="68"/>
      <c r="YV34" s="51">
        <v>10083</v>
      </c>
      <c r="YW34" s="75">
        <v>0.4169285478001985</v>
      </c>
      <c r="YX34" s="68"/>
      <c r="YY34" s="51">
        <v>15578</v>
      </c>
      <c r="YZ34" s="75">
        <v>0.66775258262248705</v>
      </c>
      <c r="ZA34" s="68"/>
      <c r="ZB34" s="51">
        <v>9061</v>
      </c>
      <c r="ZC34" s="75">
        <v>0.37300345792853612</v>
      </c>
      <c r="ZD34" s="68"/>
      <c r="ZE34" s="51">
        <v>8003</v>
      </c>
      <c r="ZF34" s="75">
        <v>0.37238844167325857</v>
      </c>
      <c r="ZG34" s="68"/>
      <c r="ZH34" s="51">
        <v>8048</v>
      </c>
      <c r="ZI34" s="75">
        <v>0.34120490100479078</v>
      </c>
      <c r="ZJ34" s="68"/>
      <c r="ZK34" s="51">
        <v>8812</v>
      </c>
      <c r="ZL34" s="75">
        <v>0.40636384597648145</v>
      </c>
      <c r="ZM34" s="68"/>
      <c r="ZN34" s="51">
        <v>10078</v>
      </c>
      <c r="ZO34" s="75">
        <v>0.43573003588568465</v>
      </c>
      <c r="ZP34" s="68"/>
      <c r="ZQ34" s="51">
        <v>9447</v>
      </c>
      <c r="ZR34" s="75">
        <v>0.42172224454265433</v>
      </c>
      <c r="ZS34" s="68"/>
      <c r="ZT34" s="51">
        <v>7482</v>
      </c>
      <c r="ZU34" s="75">
        <v>0.31346097448573462</v>
      </c>
      <c r="ZV34" s="68"/>
      <c r="ZW34" s="51">
        <v>7824</v>
      </c>
      <c r="ZX34" s="75">
        <v>0.33423042419582211</v>
      </c>
      <c r="ZY34" s="68"/>
      <c r="ZZ34" s="51">
        <v>6246</v>
      </c>
      <c r="AAA34" s="75">
        <v>0.26022831430714105</v>
      </c>
      <c r="AAB34" s="68"/>
      <c r="AAC34" s="51">
        <v>9588</v>
      </c>
      <c r="AAD34" s="75">
        <v>0.42385394102824808</v>
      </c>
      <c r="AAE34" s="68"/>
      <c r="AAF34" s="51">
        <v>6009</v>
      </c>
      <c r="AAG34" s="75">
        <v>0.25536526284475797</v>
      </c>
      <c r="AAH34" s="68"/>
      <c r="AAI34" s="51">
        <v>4242</v>
      </c>
      <c r="AAJ34" s="75">
        <v>0.17908557436568581</v>
      </c>
      <c r="AAK34" s="68"/>
      <c r="AAL34" s="51">
        <v>5180</v>
      </c>
      <c r="AAM34" s="75">
        <v>0.2070674768148385</v>
      </c>
      <c r="AAN34" s="68"/>
      <c r="AAO34" s="51">
        <v>4712</v>
      </c>
      <c r="AAP34" s="75">
        <v>0.21119627089776344</v>
      </c>
      <c r="AAQ34" s="68"/>
      <c r="AAR34" s="51">
        <v>3943</v>
      </c>
      <c r="AAS34" s="75">
        <v>0.1605979146301727</v>
      </c>
      <c r="AAT34" s="68"/>
      <c r="AAU34" s="51">
        <v>2895</v>
      </c>
      <c r="AAV34" s="75">
        <v>0.11632579258247278</v>
      </c>
      <c r="AAW34" s="68"/>
      <c r="AAX34" s="51">
        <v>3607</v>
      </c>
      <c r="AAY34" s="75">
        <v>0.15151006006636702</v>
      </c>
      <c r="AAZ34" s="68"/>
      <c r="ABA34" s="51">
        <v>2545</v>
      </c>
      <c r="ABB34" s="75">
        <v>0.10567620313083918</v>
      </c>
      <c r="ABC34" s="68"/>
      <c r="ABD34" s="51">
        <v>3497</v>
      </c>
      <c r="ABE34" s="75">
        <v>0.13744988601525038</v>
      </c>
      <c r="ABF34" s="68"/>
      <c r="ABG34" s="51">
        <v>2123</v>
      </c>
      <c r="ABH34" s="75">
        <v>8.9434661723818351E-2</v>
      </c>
      <c r="ABI34" s="68"/>
      <c r="ABJ34" s="51">
        <v>7664</v>
      </c>
      <c r="ABK34" s="75">
        <v>0.32471824421659179</v>
      </c>
      <c r="ABL34" s="68"/>
      <c r="ABM34" s="51">
        <v>7554</v>
      </c>
      <c r="ABN34" s="75">
        <v>0.30613981762917936</v>
      </c>
      <c r="ABO34" s="68"/>
      <c r="ABP34" s="51">
        <v>7022</v>
      </c>
      <c r="ABQ34" s="75">
        <v>0.29842753931151722</v>
      </c>
      <c r="ABR34" s="68"/>
      <c r="ABS34" s="51">
        <v>8403</v>
      </c>
      <c r="ABT34" s="75">
        <v>0.38581267217630855</v>
      </c>
      <c r="ABU34" s="68"/>
      <c r="ABV34" s="51">
        <v>10364</v>
      </c>
      <c r="ABW34" s="75">
        <v>0.51485345255837056</v>
      </c>
      <c r="ABX34" s="68"/>
      <c r="ABY34" s="51">
        <v>8430</v>
      </c>
      <c r="ABZ34" s="75">
        <v>0.50262341998569049</v>
      </c>
      <c r="ACA34" s="68"/>
      <c r="ACB34" s="51">
        <v>8016</v>
      </c>
      <c r="ACC34" s="75">
        <v>0.33525721455457969</v>
      </c>
      <c r="ACD34" s="68"/>
      <c r="ACE34" s="51">
        <v>7961</v>
      </c>
      <c r="ACF34" s="75">
        <v>0.38116441635545339</v>
      </c>
      <c r="ACG34" s="68"/>
      <c r="ACH34" s="51">
        <v>6339</v>
      </c>
      <c r="ACI34" s="75">
        <v>0.28386547848282656</v>
      </c>
      <c r="ACJ34" s="68"/>
      <c r="ACK34" s="51">
        <v>6956</v>
      </c>
      <c r="ACL34" s="75">
        <v>0.24606459372457462</v>
      </c>
      <c r="ACM34" s="68"/>
      <c r="ACN34" s="51">
        <v>7635</v>
      </c>
      <c r="ACO34" s="75">
        <v>0.32016605862372627</v>
      </c>
      <c r="ACP34" s="68"/>
      <c r="ACQ34" s="51">
        <v>10049</v>
      </c>
      <c r="ACR34" s="75">
        <v>0.41435757875639123</v>
      </c>
      <c r="ACS34" s="68"/>
      <c r="ACT34" s="51">
        <v>9465</v>
      </c>
      <c r="ACU34" s="75">
        <v>0.42687051819780814</v>
      </c>
      <c r="ACV34" s="68"/>
      <c r="ACW34" s="51">
        <v>6754</v>
      </c>
      <c r="ACX34" s="75">
        <v>0.27305437638973112</v>
      </c>
      <c r="ACY34" s="68"/>
      <c r="ACZ34" s="51">
        <v>5852</v>
      </c>
      <c r="ADA34" s="75">
        <v>0.21310221769054294</v>
      </c>
      <c r="ADB34" s="68"/>
      <c r="ADC34" s="51">
        <v>8873</v>
      </c>
      <c r="ADD34" s="75">
        <v>0.35825897363427139</v>
      </c>
      <c r="ADE34" s="68"/>
      <c r="ADF34" s="51">
        <v>5731</v>
      </c>
      <c r="ADG34" s="75">
        <v>0.26926329637286223</v>
      </c>
      <c r="ADH34" s="68"/>
      <c r="ADI34" s="51">
        <v>9937</v>
      </c>
      <c r="ADJ34" s="75">
        <v>0.40723740830293842</v>
      </c>
      <c r="ADK34" s="68"/>
      <c r="ADL34" s="51">
        <v>10491</v>
      </c>
      <c r="ADM34" s="75">
        <v>0.44165193230613792</v>
      </c>
      <c r="ADN34" s="68"/>
      <c r="ADO34" s="51">
        <v>1418</v>
      </c>
      <c r="ADP34" s="75">
        <v>5.0753427109059022E-2</v>
      </c>
      <c r="ADQ34" s="68"/>
      <c r="ADR34" s="51">
        <v>5048</v>
      </c>
      <c r="ADS34" s="75">
        <v>0.1653401460810324</v>
      </c>
      <c r="ADT34" s="68"/>
      <c r="ADU34" s="51">
        <v>1393</v>
      </c>
      <c r="ADV34" s="75">
        <v>4.5311127736395278E-2</v>
      </c>
      <c r="ADW34" s="68"/>
      <c r="ADX34" s="51">
        <v>2077</v>
      </c>
      <c r="ADY34" s="75">
        <v>6.9895006057342848E-2</v>
      </c>
      <c r="ADZ34" s="68"/>
      <c r="AEA34" s="51">
        <v>5085</v>
      </c>
      <c r="AEB34" s="75">
        <v>0.17129863567458312</v>
      </c>
      <c r="AEC34" s="68"/>
      <c r="AED34" s="51">
        <v>2629</v>
      </c>
      <c r="AEE34" s="75">
        <v>9.8738075565236991E-2</v>
      </c>
      <c r="AEF34" s="68"/>
      <c r="AEG34" s="51">
        <v>871</v>
      </c>
      <c r="AEH34" s="75">
        <v>3.022311669384781E-2</v>
      </c>
      <c r="AEI34" s="68"/>
      <c r="AEJ34" s="51">
        <v>3970</v>
      </c>
      <c r="AEK34" s="75">
        <v>0.14168451106352606</v>
      </c>
      <c r="AEL34" s="68"/>
      <c r="AEM34" s="51">
        <v>6985</v>
      </c>
      <c r="AEN34" s="75">
        <v>0.32759591032736141</v>
      </c>
      <c r="AEO34" s="68"/>
      <c r="AEP34" s="51">
        <v>8436</v>
      </c>
      <c r="AEQ34" s="75">
        <v>0.32882479048918339</v>
      </c>
      <c r="AER34" s="68"/>
      <c r="AES34" s="51">
        <v>7644</v>
      </c>
      <c r="AET34" s="75">
        <v>0.32238201678545825</v>
      </c>
      <c r="AEU34" s="68"/>
      <c r="AEV34" s="51">
        <v>4487</v>
      </c>
      <c r="AEW34" s="75">
        <v>0.14546928189333766</v>
      </c>
      <c r="AEX34" s="68"/>
      <c r="AEY34" s="51">
        <v>1408</v>
      </c>
      <c r="AEZ34" s="75">
        <v>4.4863624776956414E-2</v>
      </c>
      <c r="AFA34" s="68"/>
      <c r="AFB34" s="51">
        <v>999</v>
      </c>
      <c r="AFC34" s="75">
        <v>2.7079041526618237E-2</v>
      </c>
      <c r="AFD34" s="68"/>
      <c r="AFE34" s="51">
        <v>3926</v>
      </c>
      <c r="AFF34" s="75">
        <v>0.12424837015000949</v>
      </c>
      <c r="AFG34" s="68"/>
      <c r="AFH34" s="51">
        <v>1453</v>
      </c>
      <c r="AFI34" s="75">
        <v>5.0496976437061233E-2</v>
      </c>
      <c r="AFJ34" s="68"/>
      <c r="AFK34" s="51">
        <v>3902</v>
      </c>
      <c r="AFL34" s="75">
        <v>0.12686130437609727</v>
      </c>
      <c r="AFM34" s="68"/>
      <c r="AFN34" s="51">
        <v>3592</v>
      </c>
      <c r="AFO34" s="75">
        <v>0.14770951558516326</v>
      </c>
      <c r="AFP34" s="68"/>
      <c r="AFQ34" s="51">
        <v>5486</v>
      </c>
      <c r="AFR34" s="75">
        <v>0.23589611283109735</v>
      </c>
      <c r="AFS34" s="68"/>
      <c r="AFT34" s="51">
        <v>6937</v>
      </c>
      <c r="AFU34" s="75">
        <v>0.32343342036553524</v>
      </c>
      <c r="AFV34" s="68"/>
      <c r="AFW34" s="51">
        <v>3796</v>
      </c>
      <c r="AFX34" s="75">
        <v>0.12897964731065883</v>
      </c>
      <c r="AFY34" s="68"/>
      <c r="AFZ34" s="51">
        <v>1954</v>
      </c>
      <c r="AGA34" s="75">
        <v>5.7745729653052781E-2</v>
      </c>
      <c r="AGB34" s="68"/>
      <c r="AGC34" s="51">
        <v>855</v>
      </c>
      <c r="AGD34" s="75">
        <v>3.5196772600032934E-2</v>
      </c>
      <c r="AGE34" s="68"/>
      <c r="AGF34" s="51">
        <v>2442</v>
      </c>
      <c r="AGG34" s="75">
        <v>8.786068935741527E-2</v>
      </c>
      <c r="AGH34" s="68"/>
      <c r="AGI34" s="51">
        <v>1730</v>
      </c>
      <c r="AGJ34" s="75">
        <v>6.3623993233055051E-2</v>
      </c>
      <c r="AGK34" s="68"/>
      <c r="AGL34" s="51">
        <v>980</v>
      </c>
      <c r="AGM34" s="75">
        <v>3.6130364253060022E-2</v>
      </c>
      <c r="AGN34" s="68"/>
      <c r="AGO34" s="51">
        <v>2507</v>
      </c>
      <c r="AGP34" s="75">
        <v>9.4145480491193811E-2</v>
      </c>
      <c r="AGQ34" s="68"/>
      <c r="AGR34" s="51">
        <v>1743</v>
      </c>
      <c r="AGS34" s="75">
        <v>6.3996181524452925E-2</v>
      </c>
      <c r="AGT34" s="68"/>
      <c r="AGU34" s="51">
        <v>1130</v>
      </c>
      <c r="AGV34" s="75">
        <v>4.135861210745919E-2</v>
      </c>
      <c r="AGW34" s="68"/>
      <c r="AGX34" s="51">
        <v>1459</v>
      </c>
      <c r="AGY34" s="75">
        <v>6.2251994709220465E-2</v>
      </c>
      <c r="AGZ34" s="68"/>
      <c r="AHA34" s="51">
        <v>1508</v>
      </c>
      <c r="AHB34" s="75">
        <v>6.464334705075446E-2</v>
      </c>
      <c r="AHC34" s="68"/>
      <c r="AHD34" s="51">
        <v>1484</v>
      </c>
      <c r="AHE34" s="75">
        <v>5.8963763509218052E-2</v>
      </c>
      <c r="AHF34" s="68"/>
      <c r="AHG34" s="51">
        <v>588</v>
      </c>
      <c r="AHH34" s="75">
        <v>2.8082911452860827E-2</v>
      </c>
      <c r="AHI34" s="68"/>
      <c r="AHJ34" s="51">
        <v>2545</v>
      </c>
      <c r="AHK34" s="75">
        <v>9.7423726218275081E-2</v>
      </c>
      <c r="AHL34" s="68"/>
      <c r="AHM34" s="51">
        <v>759</v>
      </c>
      <c r="AHN34" s="75">
        <v>3.0588804255833636E-2</v>
      </c>
      <c r="AHO34" s="68"/>
      <c r="AHP34" s="51">
        <v>2714</v>
      </c>
      <c r="AHQ34" s="75">
        <v>0.10947962888261396</v>
      </c>
      <c r="AHR34" s="68"/>
      <c r="AHS34" s="96">
        <f t="shared" si="0"/>
        <v>0</v>
      </c>
      <c r="AHT34" s="97">
        <v>1560190</v>
      </c>
      <c r="AHU34" s="98">
        <v>1530102</v>
      </c>
      <c r="AHV34" s="99">
        <f t="shared" si="1"/>
        <v>3090292</v>
      </c>
      <c r="AHW34" s="100"/>
      <c r="AHX34" s="101">
        <f t="shared" si="2"/>
        <v>3090292</v>
      </c>
      <c r="AHY34" s="101"/>
      <c r="AHZ34" s="102">
        <f t="shared" si="3"/>
        <v>39.811037823353601</v>
      </c>
      <c r="AIA34" s="101">
        <f t="shared" si="4"/>
        <v>39</v>
      </c>
      <c r="AIB34" s="102">
        <f t="shared" si="5"/>
        <v>0.81103782335360108</v>
      </c>
      <c r="AIC34" s="101">
        <f t="shared" si="6"/>
        <v>3</v>
      </c>
      <c r="AID34" s="101">
        <f t="shared" si="7"/>
        <v>40</v>
      </c>
      <c r="AIE34" s="120">
        <f t="shared" si="8"/>
        <v>40</v>
      </c>
    </row>
    <row r="35" spans="1:915" ht="15" customHeight="1" x14ac:dyDescent="0.2">
      <c r="A35" s="3" t="s">
        <v>391</v>
      </c>
      <c r="B35" s="53" t="s">
        <v>449</v>
      </c>
      <c r="C35" s="51">
        <v>5</v>
      </c>
      <c r="D35" s="75">
        <v>1.8183801869294832E-4</v>
      </c>
      <c r="E35" s="68"/>
      <c r="F35" s="51">
        <v>6</v>
      </c>
      <c r="G35" s="75">
        <v>2.0132876988121604E-4</v>
      </c>
      <c r="H35" s="68"/>
      <c r="I35" s="51">
        <v>6</v>
      </c>
      <c r="J35" s="75">
        <v>1.8814085478661692E-4</v>
      </c>
      <c r="K35" s="68"/>
      <c r="L35" s="51">
        <v>9</v>
      </c>
      <c r="M35" s="75">
        <v>3.0109397477501591E-4</v>
      </c>
      <c r="N35" s="68"/>
      <c r="O35" s="51">
        <v>10</v>
      </c>
      <c r="P35" s="75">
        <v>3.5655708478927474E-4</v>
      </c>
      <c r="Q35" s="68"/>
      <c r="R35" s="51">
        <v>11</v>
      </c>
      <c r="S35" s="75">
        <v>4.0814812066342624E-4</v>
      </c>
      <c r="T35" s="68"/>
      <c r="U35" s="51">
        <v>9</v>
      </c>
      <c r="V35" s="75">
        <v>3.4420774849887179E-4</v>
      </c>
      <c r="W35" s="68"/>
      <c r="X35" s="51">
        <v>6</v>
      </c>
      <c r="Y35" s="75">
        <v>2.4213075060532688E-4</v>
      </c>
      <c r="Z35" s="68"/>
      <c r="AA35" s="51">
        <v>7</v>
      </c>
      <c r="AB35" s="75">
        <v>2.7025983552758583E-4</v>
      </c>
      <c r="AC35" s="68"/>
      <c r="AD35" s="51">
        <v>8</v>
      </c>
      <c r="AE35" s="75">
        <v>3.1809145129224652E-4</v>
      </c>
      <c r="AF35" s="68"/>
      <c r="AG35" s="51">
        <v>12</v>
      </c>
      <c r="AH35" s="75">
        <v>4.7095761381475666E-4</v>
      </c>
      <c r="AI35" s="68"/>
      <c r="AJ35" s="51">
        <v>5</v>
      </c>
      <c r="AK35" s="75">
        <v>1.8175869715365879E-4</v>
      </c>
      <c r="AL35" s="68"/>
      <c r="AM35" s="51">
        <v>9</v>
      </c>
      <c r="AN35" s="75">
        <v>3.2790468903705323E-4</v>
      </c>
      <c r="AO35" s="68"/>
      <c r="AP35" s="51">
        <v>2</v>
      </c>
      <c r="AQ35" s="75">
        <v>7.4833495472573526E-5</v>
      </c>
      <c r="AR35" s="68"/>
      <c r="AS35" s="51">
        <v>9</v>
      </c>
      <c r="AT35" s="75">
        <v>3.4631368323841772E-4</v>
      </c>
      <c r="AU35" s="68"/>
      <c r="AV35" s="51">
        <v>7</v>
      </c>
      <c r="AW35" s="75">
        <v>2.9741672331747113E-4</v>
      </c>
      <c r="AX35" s="68"/>
      <c r="AY35" s="51">
        <v>3</v>
      </c>
      <c r="AZ35" s="75">
        <v>1.2280486307257767E-4</v>
      </c>
      <c r="BA35" s="68"/>
      <c r="BB35" s="51">
        <v>8</v>
      </c>
      <c r="BC35" s="75">
        <v>3.079173241984527E-4</v>
      </c>
      <c r="BD35" s="68"/>
      <c r="BE35" s="51">
        <v>11</v>
      </c>
      <c r="BF35" s="75">
        <v>4.4174932733625154E-4</v>
      </c>
      <c r="BG35" s="68"/>
      <c r="BH35" s="51">
        <v>8</v>
      </c>
      <c r="BI35" s="75">
        <v>3.4441191665231615E-4</v>
      </c>
      <c r="BJ35" s="68"/>
      <c r="BK35" s="51">
        <v>2</v>
      </c>
      <c r="BL35" s="75">
        <v>9.2106475085198492E-5</v>
      </c>
      <c r="BM35" s="68"/>
      <c r="BN35" s="51">
        <v>20</v>
      </c>
      <c r="BO35" s="75">
        <v>8.1556090201035758E-4</v>
      </c>
      <c r="BP35" s="68"/>
      <c r="BQ35" s="51">
        <v>6</v>
      </c>
      <c r="BR35" s="75">
        <v>2.7755932830642548E-4</v>
      </c>
      <c r="BS35" s="68"/>
      <c r="BT35" s="51">
        <v>6</v>
      </c>
      <c r="BU35" s="75">
        <v>2.8910089621277829E-4</v>
      </c>
      <c r="BV35" s="68"/>
      <c r="BW35" s="51">
        <v>4</v>
      </c>
      <c r="BX35" s="75">
        <v>2.065688907250568E-4</v>
      </c>
      <c r="BY35" s="68"/>
      <c r="BZ35" s="51">
        <v>6</v>
      </c>
      <c r="CA35" s="75">
        <v>3.1486146095717883E-4</v>
      </c>
      <c r="CB35" s="68"/>
      <c r="CC35" s="51">
        <v>7</v>
      </c>
      <c r="CD35" s="75">
        <v>3.6196287295103157E-4</v>
      </c>
      <c r="CE35" s="68"/>
      <c r="CF35" s="51">
        <v>5</v>
      </c>
      <c r="CG35" s="75">
        <v>2.395898222243519E-4</v>
      </c>
      <c r="CH35" s="68"/>
      <c r="CI35" s="51">
        <v>8</v>
      </c>
      <c r="CJ35" s="75">
        <v>3.6036036036036037E-4</v>
      </c>
      <c r="CK35" s="68"/>
      <c r="CL35" s="51">
        <v>14</v>
      </c>
      <c r="CM35" s="75">
        <v>6.0750705142113262E-4</v>
      </c>
      <c r="CN35" s="68"/>
      <c r="CO35" s="51">
        <v>17</v>
      </c>
      <c r="CP35" s="75">
        <v>7.2232844699383892E-4</v>
      </c>
      <c r="CQ35" s="68"/>
      <c r="CR35" s="51">
        <v>10</v>
      </c>
      <c r="CS35" s="75">
        <v>4.3021855102392013E-4</v>
      </c>
      <c r="CT35" s="68"/>
      <c r="CU35" s="51">
        <v>10</v>
      </c>
      <c r="CV35" s="75">
        <v>4.7639464532418655E-4</v>
      </c>
      <c r="CW35" s="68"/>
      <c r="CX35" s="51">
        <v>8</v>
      </c>
      <c r="CY35" s="75">
        <v>3.6922508884478699E-4</v>
      </c>
      <c r="CZ35" s="68"/>
      <c r="DA35" s="51">
        <v>9</v>
      </c>
      <c r="DB35" s="75">
        <v>4.474495376354778E-4</v>
      </c>
      <c r="DC35" s="68"/>
      <c r="DD35" s="51">
        <v>9</v>
      </c>
      <c r="DE35" s="75">
        <v>4.2251537486502979E-4</v>
      </c>
      <c r="DF35" s="73"/>
      <c r="DG35" s="51">
        <v>6</v>
      </c>
      <c r="DH35" s="75">
        <v>2.7921262041044257E-4</v>
      </c>
      <c r="DI35" s="68"/>
      <c r="DJ35" s="51">
        <v>13</v>
      </c>
      <c r="DK35" s="75">
        <v>4.8068034756886669E-4</v>
      </c>
      <c r="DL35" s="68"/>
      <c r="DM35" s="51">
        <v>4</v>
      </c>
      <c r="DN35" s="75">
        <v>1.2205168889024502E-4</v>
      </c>
      <c r="DO35" s="68"/>
      <c r="DP35" s="51">
        <v>10</v>
      </c>
      <c r="DQ35" s="75">
        <v>3.6019162194287361E-4</v>
      </c>
      <c r="DR35" s="68"/>
      <c r="DS35" s="51">
        <v>9</v>
      </c>
      <c r="DT35" s="75">
        <v>3.411546188544786E-4</v>
      </c>
      <c r="DU35" s="68"/>
      <c r="DV35" s="51">
        <v>10</v>
      </c>
      <c r="DW35" s="75">
        <v>4.0033628247728093E-4</v>
      </c>
      <c r="DX35" s="68"/>
      <c r="DY35" s="51">
        <v>94</v>
      </c>
      <c r="DZ35" s="75">
        <v>3.67101460595173E-3</v>
      </c>
      <c r="EA35" s="68"/>
      <c r="EB35" s="51">
        <v>6</v>
      </c>
      <c r="EC35" s="75">
        <v>2.2546219750488501E-4</v>
      </c>
      <c r="ED35" s="68"/>
      <c r="EE35" s="51">
        <v>8</v>
      </c>
      <c r="EF35" s="75">
        <v>3.0432136335970786E-4</v>
      </c>
      <c r="EG35" s="68"/>
      <c r="EH35" s="51">
        <v>16</v>
      </c>
      <c r="EI35" s="75">
        <v>6.3778052377725519E-4</v>
      </c>
      <c r="EJ35" s="68"/>
      <c r="EK35" s="51">
        <v>18</v>
      </c>
      <c r="EL35" s="75">
        <v>7.178178337852927E-4</v>
      </c>
      <c r="EM35" s="68"/>
      <c r="EN35" s="51">
        <v>13</v>
      </c>
      <c r="EO35" s="75">
        <v>5.2710538052953815E-4</v>
      </c>
      <c r="EP35" s="68"/>
      <c r="EQ35" s="51">
        <v>57</v>
      </c>
      <c r="ER35" s="75">
        <v>2.5620280474649409E-3</v>
      </c>
      <c r="ES35" s="68"/>
      <c r="ET35" s="51">
        <v>11</v>
      </c>
      <c r="EU35" s="75">
        <v>4.3322437084006142E-4</v>
      </c>
      <c r="EV35" s="68"/>
      <c r="EW35" s="51">
        <v>6</v>
      </c>
      <c r="EX35" s="75">
        <v>2.3304591004427873E-4</v>
      </c>
      <c r="EY35" s="68"/>
      <c r="EZ35" s="51">
        <v>11</v>
      </c>
      <c r="FA35" s="75">
        <v>4.7018593716606114E-4</v>
      </c>
      <c r="FB35" s="68"/>
      <c r="FC35" s="51">
        <v>19</v>
      </c>
      <c r="FD35" s="75">
        <v>8.0505063344773532E-4</v>
      </c>
      <c r="FE35" s="68"/>
      <c r="FF35" s="51">
        <v>6</v>
      </c>
      <c r="FG35" s="75">
        <v>2.0231311326162458E-4</v>
      </c>
      <c r="FH35" s="68"/>
      <c r="FI35" s="51">
        <v>6</v>
      </c>
      <c r="FJ35" s="75">
        <v>2.0310067023221177E-4</v>
      </c>
      <c r="FK35" s="68"/>
      <c r="FL35" s="51">
        <v>15</v>
      </c>
      <c r="FM35" s="75">
        <v>5.8784339851863465E-4</v>
      </c>
      <c r="FN35" s="68"/>
      <c r="FO35" s="51">
        <v>23</v>
      </c>
      <c r="FP35" s="75">
        <v>8.5849725654137587E-4</v>
      </c>
      <c r="FQ35" s="68"/>
      <c r="FR35" s="51">
        <v>34</v>
      </c>
      <c r="FS35" s="75">
        <v>1.2747928461624986E-3</v>
      </c>
      <c r="FT35" s="68"/>
      <c r="FU35" s="51">
        <v>23</v>
      </c>
      <c r="FV35" s="75">
        <v>9.0586845214651434E-4</v>
      </c>
      <c r="FW35" s="68"/>
      <c r="FX35" s="51">
        <v>16</v>
      </c>
      <c r="FY35" s="75">
        <v>6.2463400351356628E-4</v>
      </c>
      <c r="FZ35" s="68"/>
      <c r="GA35" s="51">
        <v>8</v>
      </c>
      <c r="GB35" s="75">
        <v>2.8664588484001574E-4</v>
      </c>
      <c r="GC35" s="68"/>
      <c r="GD35" s="51">
        <v>20</v>
      </c>
      <c r="GE35" s="75">
        <v>6.8594162636759616E-4</v>
      </c>
      <c r="GF35" s="68"/>
      <c r="GG35" s="51">
        <v>18</v>
      </c>
      <c r="GH35" s="75">
        <v>7.0782540306724346E-4</v>
      </c>
      <c r="GI35" s="68"/>
      <c r="GJ35" s="51">
        <v>23</v>
      </c>
      <c r="GK35" s="75">
        <v>8.7876819623275892E-4</v>
      </c>
      <c r="GL35" s="68"/>
      <c r="GM35" s="44">
        <v>75</v>
      </c>
      <c r="GN35" s="75">
        <v>2.9831748936000953E-3</v>
      </c>
      <c r="GO35" s="73"/>
      <c r="GP35" s="51">
        <v>90</v>
      </c>
      <c r="GQ35" s="75">
        <v>3.2562683165092803E-3</v>
      </c>
      <c r="GR35" s="68"/>
      <c r="GS35" s="51">
        <v>109</v>
      </c>
      <c r="GT35" s="75">
        <v>3.876934020985239E-3</v>
      </c>
      <c r="GU35" s="68"/>
      <c r="GV35" s="51">
        <v>156</v>
      </c>
      <c r="GW35" s="75">
        <v>5.222456563221854E-3</v>
      </c>
      <c r="GX35" s="68"/>
      <c r="GY35" s="51">
        <v>51</v>
      </c>
      <c r="GZ35" s="75">
        <v>1.7137672636849356E-3</v>
      </c>
      <c r="HA35" s="68"/>
      <c r="HB35" s="51">
        <v>23</v>
      </c>
      <c r="HC35" s="75">
        <v>9.276812003388053E-4</v>
      </c>
      <c r="HD35" s="68"/>
      <c r="HE35" s="51">
        <v>29</v>
      </c>
      <c r="HF35" s="75">
        <v>1.0831403600507956E-3</v>
      </c>
      <c r="HG35" s="68"/>
      <c r="HH35" s="51">
        <v>15</v>
      </c>
      <c r="HI35" s="75">
        <v>5.6095736724008974E-4</v>
      </c>
      <c r="HJ35" s="68"/>
      <c r="HK35" s="51">
        <v>13</v>
      </c>
      <c r="HL35" s="75">
        <v>4.348844211019302E-4</v>
      </c>
      <c r="HM35" s="68"/>
      <c r="HN35" s="51">
        <v>20</v>
      </c>
      <c r="HO35" s="75">
        <v>6.6187907469305359E-4</v>
      </c>
      <c r="HP35" s="68"/>
      <c r="HQ35" s="51">
        <v>42</v>
      </c>
      <c r="HR35" s="75">
        <v>1.756440281030445E-3</v>
      </c>
      <c r="HS35" s="68"/>
      <c r="HT35" s="51">
        <v>113</v>
      </c>
      <c r="HU35" s="75">
        <v>3.699944337120592E-3</v>
      </c>
      <c r="HV35" s="68"/>
      <c r="HW35" s="51">
        <v>10</v>
      </c>
      <c r="HX35" s="75">
        <v>4.4897409419476499E-4</v>
      </c>
      <c r="HY35" s="68"/>
      <c r="HZ35" s="51">
        <v>10</v>
      </c>
      <c r="IA35" s="75">
        <v>4.1209923349542571E-4</v>
      </c>
      <c r="IB35" s="68"/>
      <c r="IC35" s="51">
        <v>4</v>
      </c>
      <c r="ID35" s="75">
        <v>1.7220595832615808E-4</v>
      </c>
      <c r="IE35" s="68"/>
      <c r="IF35" s="51">
        <v>4</v>
      </c>
      <c r="IG35" s="75">
        <v>1.2319443161169116E-4</v>
      </c>
      <c r="IH35" s="68"/>
      <c r="II35" s="51">
        <v>16</v>
      </c>
      <c r="IJ35" s="75">
        <v>4.8536326406795088E-4</v>
      </c>
      <c r="IK35" s="68"/>
      <c r="IL35" s="51">
        <v>10</v>
      </c>
      <c r="IM35" s="75">
        <v>3.6673023324042833E-4</v>
      </c>
      <c r="IN35" s="68"/>
      <c r="IO35" s="51">
        <v>6</v>
      </c>
      <c r="IP35" s="75">
        <v>2.0509314647068876E-4</v>
      </c>
      <c r="IQ35" s="68"/>
      <c r="IR35" s="51">
        <v>13</v>
      </c>
      <c r="IS35" s="75">
        <v>4.6372262252978528E-4</v>
      </c>
      <c r="IT35" s="68"/>
      <c r="IU35" s="51">
        <v>5</v>
      </c>
      <c r="IV35" s="75">
        <v>1.7562963223155011E-4</v>
      </c>
      <c r="IW35" s="68"/>
      <c r="IX35" s="51">
        <v>6</v>
      </c>
      <c r="IY35" s="75">
        <v>2.4249282625388998E-4</v>
      </c>
      <c r="IZ35" s="68"/>
      <c r="JA35" s="51">
        <v>8</v>
      </c>
      <c r="JB35" s="75">
        <v>2.4505299270967347E-4</v>
      </c>
      <c r="JC35" s="68"/>
      <c r="JD35" s="51">
        <v>10</v>
      </c>
      <c r="JE35" s="75">
        <v>3.8549015072664893E-4</v>
      </c>
      <c r="JF35" s="68"/>
      <c r="JG35" s="51">
        <v>42</v>
      </c>
      <c r="JH35" s="75">
        <v>1.7270446975615774E-3</v>
      </c>
      <c r="JI35" s="68"/>
      <c r="JJ35" s="51">
        <v>7</v>
      </c>
      <c r="JK35" s="75">
        <v>2.7518968431811927E-4</v>
      </c>
      <c r="JL35" s="68"/>
      <c r="JM35" s="51">
        <v>5</v>
      </c>
      <c r="JN35" s="75">
        <v>1.8253504672897196E-4</v>
      </c>
      <c r="JO35" s="68"/>
      <c r="JP35" s="51">
        <v>6</v>
      </c>
      <c r="JQ35" s="75">
        <v>1.9472932623653121E-4</v>
      </c>
      <c r="JR35" s="68"/>
      <c r="JS35" s="51">
        <v>14</v>
      </c>
      <c r="JT35" s="75">
        <v>4.7327676549136269E-4</v>
      </c>
      <c r="JU35" s="68"/>
      <c r="JV35" s="51">
        <v>10</v>
      </c>
      <c r="JW35" s="75">
        <v>3.8183970369238992E-4</v>
      </c>
      <c r="JX35" s="68"/>
      <c r="JY35" s="51">
        <v>37</v>
      </c>
      <c r="JZ35" s="75">
        <v>1.2382864792503346E-3</v>
      </c>
      <c r="KA35" s="68"/>
      <c r="KB35" s="51">
        <v>10</v>
      </c>
      <c r="KC35" s="75">
        <v>3.4698126301179735E-4</v>
      </c>
      <c r="KD35" s="68"/>
      <c r="KE35" s="51">
        <v>17</v>
      </c>
      <c r="KF35" s="75">
        <v>6.1078575791326847E-4</v>
      </c>
      <c r="KG35" s="68"/>
      <c r="KH35" s="51">
        <v>16</v>
      </c>
      <c r="KI35" s="75">
        <v>5.9943054098606321E-4</v>
      </c>
      <c r="KJ35" s="68"/>
      <c r="KK35" s="51">
        <v>17</v>
      </c>
      <c r="KL35" s="75">
        <v>6.3194676777814953E-4</v>
      </c>
      <c r="KM35" s="68"/>
      <c r="KN35" s="51">
        <v>7</v>
      </c>
      <c r="KO35" s="75">
        <v>2.5783638439721534E-4</v>
      </c>
      <c r="KP35" s="68"/>
      <c r="KQ35" s="51">
        <v>8</v>
      </c>
      <c r="KR35" s="75">
        <v>2.8105677346824059E-4</v>
      </c>
      <c r="KS35" s="68"/>
      <c r="KT35" s="51">
        <v>6</v>
      </c>
      <c r="KU35" s="75">
        <v>2.3532180256500765E-4</v>
      </c>
      <c r="KV35" s="68"/>
      <c r="KW35" s="51">
        <v>3</v>
      </c>
      <c r="KX35" s="75">
        <v>1.1120584201356711E-4</v>
      </c>
      <c r="KY35" s="68"/>
      <c r="KZ35" s="51">
        <v>8</v>
      </c>
      <c r="LA35" s="75">
        <v>2.4113817217265494E-4</v>
      </c>
      <c r="LB35" s="68"/>
      <c r="LC35" s="51">
        <v>4</v>
      </c>
      <c r="LD35" s="75">
        <v>1.5045512675844429E-4</v>
      </c>
      <c r="LE35" s="68"/>
      <c r="LF35" s="51">
        <v>23</v>
      </c>
      <c r="LG35" s="75">
        <v>9.078350108545491E-4</v>
      </c>
      <c r="LH35" s="68"/>
      <c r="LI35" s="51">
        <v>10</v>
      </c>
      <c r="LJ35" s="75">
        <v>3.6396724294813468E-4</v>
      </c>
      <c r="LK35" s="68"/>
      <c r="LL35" s="51">
        <v>8</v>
      </c>
      <c r="LM35" s="75">
        <v>2.7215512842320122E-4</v>
      </c>
      <c r="LN35" s="68"/>
      <c r="LO35" s="51">
        <v>2</v>
      </c>
      <c r="LP35" s="75">
        <v>5.8669952183988967E-5</v>
      </c>
      <c r="LQ35" s="68"/>
      <c r="LR35" s="51">
        <v>26</v>
      </c>
      <c r="LS35" s="75">
        <v>9.7221702875518827E-4</v>
      </c>
      <c r="LT35" s="68"/>
      <c r="LU35" s="51">
        <v>17</v>
      </c>
      <c r="LV35" s="75">
        <v>6.2719055524810923E-4</v>
      </c>
      <c r="LW35" s="68"/>
      <c r="LX35" s="51">
        <v>18</v>
      </c>
      <c r="LY35" s="75">
        <v>6.8521831816970578E-4</v>
      </c>
      <c r="LZ35" s="68"/>
      <c r="MA35" s="51">
        <v>3</v>
      </c>
      <c r="MB35" s="75">
        <v>8.891259891526629E-5</v>
      </c>
      <c r="MC35" s="68"/>
      <c r="MD35" s="51">
        <v>10</v>
      </c>
      <c r="ME35" s="75">
        <v>3.5931155905285475E-4</v>
      </c>
      <c r="MF35" s="68"/>
      <c r="MG35" s="51">
        <v>18</v>
      </c>
      <c r="MH35" s="75">
        <v>6.0671430497505731E-4</v>
      </c>
      <c r="MI35" s="68"/>
      <c r="MJ35" s="51">
        <v>12</v>
      </c>
      <c r="MK35" s="75">
        <v>5.1464596646223781E-4</v>
      </c>
      <c r="ML35" s="68"/>
      <c r="MM35" s="51">
        <v>16</v>
      </c>
      <c r="MN35" s="75">
        <v>6.1026775497749638E-4</v>
      </c>
      <c r="MO35" s="68"/>
      <c r="MP35" s="51">
        <v>19</v>
      </c>
      <c r="MQ35" s="75">
        <v>5.7670126874279125E-4</v>
      </c>
      <c r="MR35" s="68"/>
      <c r="MS35" s="51">
        <v>10</v>
      </c>
      <c r="MT35" s="75">
        <v>2.9808036246572073E-4</v>
      </c>
      <c r="MU35" s="68"/>
      <c r="MV35" s="51">
        <v>35</v>
      </c>
      <c r="MW35" s="75">
        <v>1.3437763956077708E-3</v>
      </c>
      <c r="MX35" s="68"/>
      <c r="MY35" s="51">
        <v>56</v>
      </c>
      <c r="MZ35" s="75">
        <v>2.182385035074045E-3</v>
      </c>
      <c r="NA35" s="68"/>
      <c r="NB35" s="51">
        <v>98</v>
      </c>
      <c r="NC35" s="75">
        <v>3.7637299331745909E-3</v>
      </c>
      <c r="ND35" s="68"/>
      <c r="NE35" s="51">
        <v>49</v>
      </c>
      <c r="NF35" s="75">
        <v>1.8162274361540457E-3</v>
      </c>
      <c r="NG35" s="68"/>
      <c r="NH35" s="51">
        <v>188</v>
      </c>
      <c r="NI35" s="75">
        <v>7.4808006048306874E-3</v>
      </c>
      <c r="NJ35" s="68"/>
      <c r="NK35" s="51">
        <v>13</v>
      </c>
      <c r="NL35" s="75">
        <v>4.2555977478067305E-4</v>
      </c>
      <c r="NM35" s="68"/>
      <c r="NN35" s="51">
        <v>8</v>
      </c>
      <c r="NO35" s="75">
        <v>2.8204766605556341E-4</v>
      </c>
      <c r="NP35" s="68"/>
      <c r="NQ35" s="51">
        <v>20</v>
      </c>
      <c r="NR35" s="75">
        <v>7.4321813452248237E-4</v>
      </c>
      <c r="NS35" s="68"/>
      <c r="NT35" s="51">
        <v>34</v>
      </c>
      <c r="NU35" s="75">
        <v>1.179613503105159E-3</v>
      </c>
      <c r="NV35" s="68"/>
      <c r="NW35" s="51">
        <v>13</v>
      </c>
      <c r="NX35" s="75">
        <v>4.9860008437847586E-4</v>
      </c>
      <c r="NY35" s="68"/>
      <c r="NZ35" s="51">
        <v>12</v>
      </c>
      <c r="OA35" s="75">
        <v>4.3416910886790404E-4</v>
      </c>
      <c r="OB35" s="68"/>
      <c r="OC35" s="51">
        <v>26</v>
      </c>
      <c r="OD35" s="75">
        <v>9.032795997776543E-4</v>
      </c>
      <c r="OE35" s="68"/>
      <c r="OF35" s="51">
        <v>5</v>
      </c>
      <c r="OG35" s="75">
        <v>1.7313019390581717E-4</v>
      </c>
      <c r="OH35" s="68"/>
      <c r="OI35" s="51">
        <v>5</v>
      </c>
      <c r="OJ35" s="75">
        <v>1.7012010479398456E-4</v>
      </c>
      <c r="OK35" s="68"/>
      <c r="OL35" s="51">
        <v>12</v>
      </c>
      <c r="OM35" s="75">
        <v>4.005875283749499E-4</v>
      </c>
      <c r="ON35" s="68"/>
      <c r="OO35" s="51">
        <v>6</v>
      </c>
      <c r="OP35" s="75">
        <v>2.0883366398663465E-4</v>
      </c>
      <c r="OQ35" s="68"/>
      <c r="OR35" s="51">
        <v>7</v>
      </c>
      <c r="OS35" s="75">
        <v>2.4314842474556253E-4</v>
      </c>
      <c r="OT35" s="68"/>
      <c r="OU35" s="51">
        <v>13</v>
      </c>
      <c r="OV35" s="75">
        <v>4.9341481003529813E-4</v>
      </c>
      <c r="OW35" s="68"/>
      <c r="OX35" s="51">
        <v>7</v>
      </c>
      <c r="OY35" s="75">
        <v>2.6479043728249357E-4</v>
      </c>
      <c r="OZ35" s="68"/>
      <c r="PA35" s="51">
        <v>4</v>
      </c>
      <c r="PB35" s="75">
        <v>1.3227950659744039E-4</v>
      </c>
      <c r="PC35" s="68"/>
      <c r="PD35" s="51">
        <v>9</v>
      </c>
      <c r="PE35" s="75">
        <v>2.9790473668531332E-4</v>
      </c>
      <c r="PF35" s="68"/>
      <c r="PG35" s="51">
        <v>8</v>
      </c>
      <c r="PH35" s="75">
        <v>2.6455026455026457E-4</v>
      </c>
      <c r="PI35" s="68"/>
      <c r="PJ35" s="51">
        <v>3</v>
      </c>
      <c r="PK35" s="75">
        <v>1.0545927514324885E-4</v>
      </c>
      <c r="PL35" s="68"/>
      <c r="PM35" s="51">
        <v>13</v>
      </c>
      <c r="PN35" s="75">
        <v>3.9257134229201269E-4</v>
      </c>
      <c r="PO35" s="68"/>
      <c r="PP35" s="51">
        <v>4</v>
      </c>
      <c r="PQ35" s="75">
        <v>1.5920398009950249E-4</v>
      </c>
      <c r="PR35" s="68"/>
      <c r="PS35" s="51">
        <v>9</v>
      </c>
      <c r="PT35" s="75">
        <v>3.1940944742165598E-4</v>
      </c>
      <c r="PU35" s="68"/>
      <c r="PV35" s="51">
        <v>4</v>
      </c>
      <c r="PW35" s="75">
        <v>1.3730134212061923E-4</v>
      </c>
      <c r="PX35" s="68"/>
      <c r="PY35" s="51">
        <v>10</v>
      </c>
      <c r="PZ35" s="75">
        <v>3.4156505106397515E-4</v>
      </c>
      <c r="QA35" s="68"/>
      <c r="QB35" s="51">
        <v>7</v>
      </c>
      <c r="QC35" s="75">
        <v>2.2242699628229162E-4</v>
      </c>
      <c r="QD35" s="68"/>
      <c r="QE35" s="51">
        <v>6</v>
      </c>
      <c r="QF35" s="75">
        <v>2.0275065049167032E-4</v>
      </c>
      <c r="QG35" s="68"/>
      <c r="QH35" s="51">
        <v>6</v>
      </c>
      <c r="QI35" s="75">
        <v>2.4488796375658138E-4</v>
      </c>
      <c r="QJ35" s="68"/>
      <c r="QK35" s="51">
        <v>9</v>
      </c>
      <c r="QL35" s="75">
        <v>3.0735605491428184E-4</v>
      </c>
      <c r="QM35" s="68"/>
      <c r="QN35" s="51">
        <v>5</v>
      </c>
      <c r="QO35" s="75">
        <v>1.654697686732634E-4</v>
      </c>
      <c r="QP35" s="68"/>
      <c r="QQ35" s="51">
        <v>6</v>
      </c>
      <c r="QR35" s="75">
        <v>1.8932820043545486E-4</v>
      </c>
      <c r="QS35" s="68"/>
      <c r="QT35" s="51">
        <v>13</v>
      </c>
      <c r="QU35" s="75">
        <v>4.2955326460481099E-4</v>
      </c>
      <c r="QV35" s="68"/>
      <c r="QW35" s="51">
        <v>27</v>
      </c>
      <c r="QX35" s="75">
        <v>7.9962092045252617E-4</v>
      </c>
      <c r="QY35" s="68"/>
      <c r="QZ35" s="51">
        <v>13</v>
      </c>
      <c r="RA35" s="75">
        <v>4.223796218077848E-4</v>
      </c>
      <c r="RB35" s="68"/>
      <c r="RC35" s="51">
        <v>7</v>
      </c>
      <c r="RD35" s="75">
        <v>2.4515812699190976E-4</v>
      </c>
      <c r="RE35" s="68"/>
      <c r="RF35" s="51">
        <v>9</v>
      </c>
      <c r="RG35" s="75">
        <v>2.9774704734178051E-4</v>
      </c>
      <c r="RH35" s="68"/>
      <c r="RI35" s="51">
        <v>10</v>
      </c>
      <c r="RJ35" s="75">
        <v>3.8534160533312784E-4</v>
      </c>
      <c r="RK35" s="68"/>
      <c r="RL35" s="51">
        <v>10</v>
      </c>
      <c r="RM35" s="75">
        <v>3.5704084547272209E-4</v>
      </c>
      <c r="RN35" s="68"/>
      <c r="RO35" s="51">
        <v>23</v>
      </c>
      <c r="RP35" s="75">
        <v>7.7026121902210314E-4</v>
      </c>
      <c r="RQ35" s="68"/>
      <c r="RR35" s="51">
        <v>23</v>
      </c>
      <c r="RS35" s="75">
        <v>8.3152566883586403E-4</v>
      </c>
      <c r="RT35" s="68"/>
      <c r="RU35" s="51">
        <v>9</v>
      </c>
      <c r="RV35" s="75">
        <v>3.5191991866739657E-4</v>
      </c>
      <c r="RW35" s="68"/>
      <c r="RX35" s="51">
        <v>11</v>
      </c>
      <c r="RY35" s="75">
        <v>4.0918052300710484E-4</v>
      </c>
      <c r="RZ35" s="68"/>
      <c r="SA35" s="51">
        <v>19</v>
      </c>
      <c r="SB35" s="75">
        <v>6.9008099371663093E-4</v>
      </c>
      <c r="SC35" s="68"/>
      <c r="SD35" s="51">
        <v>9</v>
      </c>
      <c r="SE35" s="75">
        <v>3.0032034169781102E-4</v>
      </c>
      <c r="SF35" s="68"/>
      <c r="SG35" s="51">
        <v>9</v>
      </c>
      <c r="SH35" s="75">
        <v>2.9888416578108398E-4</v>
      </c>
      <c r="SI35" s="68"/>
      <c r="SJ35" s="51">
        <v>8</v>
      </c>
      <c r="SK35" s="75">
        <v>2.7959319190577709E-4</v>
      </c>
      <c r="SL35" s="68"/>
      <c r="SM35" s="51">
        <v>13</v>
      </c>
      <c r="SN35" s="75">
        <v>4.8903434525824773E-4</v>
      </c>
      <c r="SO35" s="68"/>
      <c r="SP35" s="51">
        <v>6</v>
      </c>
      <c r="SQ35" s="75">
        <v>2.2653477308766896E-4</v>
      </c>
      <c r="SR35" s="68"/>
      <c r="SS35" s="51">
        <v>20</v>
      </c>
      <c r="ST35" s="75">
        <v>7.8625624090891222E-4</v>
      </c>
      <c r="SU35" s="68"/>
      <c r="SV35" s="51">
        <v>16</v>
      </c>
      <c r="SW35" s="75">
        <v>5.7236889175073333E-4</v>
      </c>
      <c r="SX35" s="68"/>
      <c r="SY35" s="51">
        <v>24</v>
      </c>
      <c r="SZ35" s="75">
        <v>8.3676173209678542E-4</v>
      </c>
      <c r="TA35" s="68"/>
      <c r="TB35" s="51">
        <v>20</v>
      </c>
      <c r="TC35" s="75">
        <v>7.0338327354575508E-4</v>
      </c>
      <c r="TD35" s="68"/>
      <c r="TE35" s="51">
        <v>23</v>
      </c>
      <c r="TF35" s="75">
        <v>9.2436299332851056E-4</v>
      </c>
      <c r="TG35" s="68"/>
      <c r="TH35" s="51">
        <v>14</v>
      </c>
      <c r="TI35" s="75">
        <v>5.4813828745937899E-4</v>
      </c>
      <c r="TJ35" s="68"/>
      <c r="TK35" s="51">
        <v>10</v>
      </c>
      <c r="TL35" s="75">
        <v>3.9827943285008761E-4</v>
      </c>
      <c r="TM35" s="68"/>
      <c r="TN35" s="51">
        <v>16</v>
      </c>
      <c r="TO35" s="75">
        <v>6.3550065536005084E-4</v>
      </c>
      <c r="TP35" s="68"/>
      <c r="TQ35" s="51">
        <v>4</v>
      </c>
      <c r="TR35" s="75">
        <v>1.3952352715476647E-4</v>
      </c>
      <c r="TS35" s="68"/>
      <c r="TT35" s="51">
        <v>7</v>
      </c>
      <c r="TU35" s="75">
        <v>2.3206471290279803E-4</v>
      </c>
      <c r="TV35" s="68"/>
      <c r="TW35" s="51">
        <v>14</v>
      </c>
      <c r="TX35" s="75">
        <v>4.7753862946413344E-4</v>
      </c>
      <c r="TY35" s="68"/>
      <c r="TZ35" s="51">
        <v>9</v>
      </c>
      <c r="UA35" s="75">
        <v>3.2393909944930353E-4</v>
      </c>
      <c r="UB35" s="68"/>
      <c r="UC35" s="51">
        <v>13</v>
      </c>
      <c r="UD35" s="75">
        <v>5.4418351542550962E-4</v>
      </c>
      <c r="UE35" s="68"/>
      <c r="UF35" s="51">
        <v>7</v>
      </c>
      <c r="UG35" s="75">
        <v>2.7664703790064419E-4</v>
      </c>
      <c r="UH35" s="68"/>
      <c r="UI35" s="51">
        <v>11</v>
      </c>
      <c r="UJ35" s="75">
        <v>4.1855332749895363E-4</v>
      </c>
      <c r="UK35" s="68"/>
      <c r="UL35" s="51">
        <v>10</v>
      </c>
      <c r="UM35" s="75">
        <v>3.7339905156640903E-4</v>
      </c>
      <c r="UN35" s="68"/>
      <c r="UO35" s="51">
        <v>23</v>
      </c>
      <c r="UP35" s="75">
        <v>1.0447896792949941E-3</v>
      </c>
      <c r="UQ35" s="68"/>
      <c r="UR35" s="51">
        <v>18</v>
      </c>
      <c r="US35" s="75">
        <v>7.1488144882640291E-4</v>
      </c>
      <c r="UT35" s="68"/>
      <c r="UU35" s="51">
        <v>117</v>
      </c>
      <c r="UV35" s="75">
        <v>4.5780021129240523E-3</v>
      </c>
      <c r="UW35" s="68"/>
      <c r="UX35" s="51">
        <v>11</v>
      </c>
      <c r="UY35" s="75">
        <v>4.2079491985769479E-4</v>
      </c>
      <c r="UZ35" s="68"/>
      <c r="VA35" s="51">
        <v>107</v>
      </c>
      <c r="VB35" s="75">
        <v>4.0630339851908106E-3</v>
      </c>
      <c r="VC35" s="68"/>
      <c r="VD35" s="51">
        <v>45</v>
      </c>
      <c r="VE35" s="75">
        <v>1.6886187098953055E-3</v>
      </c>
      <c r="VF35" s="68"/>
      <c r="VG35" s="51">
        <v>13</v>
      </c>
      <c r="VH35" s="75">
        <v>4.8590864917395527E-4</v>
      </c>
      <c r="VI35" s="68"/>
      <c r="VJ35" s="51">
        <v>6</v>
      </c>
      <c r="VK35" s="75">
        <v>2.30361667818475E-4</v>
      </c>
      <c r="VL35" s="68"/>
      <c r="VM35" s="51">
        <v>9</v>
      </c>
      <c r="VN35" s="75">
        <v>3.178639542275906E-4</v>
      </c>
      <c r="VO35" s="68"/>
      <c r="VP35" s="51">
        <v>17</v>
      </c>
      <c r="VQ35" s="75">
        <v>6.2157221206581351E-4</v>
      </c>
      <c r="VR35" s="68"/>
      <c r="VS35" s="51">
        <v>24</v>
      </c>
      <c r="VT35" s="75">
        <v>9.0341037416246327E-4</v>
      </c>
      <c r="VU35" s="68"/>
      <c r="VV35" s="51">
        <v>50</v>
      </c>
      <c r="VW35" s="75">
        <v>1.8556318426424198E-3</v>
      </c>
      <c r="VX35" s="68"/>
      <c r="VY35" s="51">
        <v>23</v>
      </c>
      <c r="VZ35" s="75">
        <v>8.5962027208850349E-4</v>
      </c>
      <c r="WA35" s="68"/>
      <c r="WB35" s="51">
        <v>14</v>
      </c>
      <c r="WC35" s="75">
        <v>5.6109975552082083E-4</v>
      </c>
      <c r="WD35" s="68"/>
      <c r="WE35" s="51">
        <v>7</v>
      </c>
      <c r="WF35" s="75">
        <v>2.4579514730152041E-4</v>
      </c>
      <c r="WG35" s="68"/>
      <c r="WH35" s="51">
        <v>17</v>
      </c>
      <c r="WI35" s="75">
        <v>6.3948239542582005E-4</v>
      </c>
      <c r="WJ35" s="68"/>
      <c r="WK35" s="51">
        <v>7</v>
      </c>
      <c r="WL35" s="75">
        <v>2.5751388735606814E-4</v>
      </c>
      <c r="WM35" s="68"/>
      <c r="WN35" s="51">
        <v>23</v>
      </c>
      <c r="WO35" s="75">
        <v>8.5144189834524117E-4</v>
      </c>
      <c r="WP35" s="68"/>
      <c r="WQ35" s="51">
        <v>15</v>
      </c>
      <c r="WR35" s="75">
        <v>5.906907143419705E-4</v>
      </c>
      <c r="WS35" s="68"/>
      <c r="WT35" s="51">
        <v>6</v>
      </c>
      <c r="WU35" s="75">
        <v>2.5579809004092768E-4</v>
      </c>
      <c r="WV35" s="68"/>
      <c r="WW35" s="51">
        <v>6</v>
      </c>
      <c r="WX35" s="75">
        <v>2.5471217524197657E-4</v>
      </c>
      <c r="WY35" s="68"/>
      <c r="WZ35" s="51">
        <v>7</v>
      </c>
      <c r="XA35" s="75">
        <v>2.8846946344679799E-4</v>
      </c>
      <c r="XB35" s="68"/>
      <c r="XC35" s="51">
        <v>3</v>
      </c>
      <c r="XD35" s="75">
        <v>1.0982574315419534E-4</v>
      </c>
      <c r="XE35" s="68"/>
      <c r="XF35" s="51">
        <v>5</v>
      </c>
      <c r="XG35" s="75">
        <v>1.7864160920361569E-4</v>
      </c>
      <c r="XH35" s="68"/>
      <c r="XI35" s="51">
        <v>13</v>
      </c>
      <c r="XJ35" s="75">
        <v>4.5004500450045003E-4</v>
      </c>
      <c r="XK35" s="68"/>
      <c r="XL35" s="51">
        <v>12</v>
      </c>
      <c r="XM35" s="75">
        <v>4.4893378226711561E-4</v>
      </c>
      <c r="XN35" s="68"/>
      <c r="XO35" s="51">
        <v>12</v>
      </c>
      <c r="XP35" s="75">
        <v>4.2298202326401129E-4</v>
      </c>
      <c r="XQ35" s="68"/>
      <c r="XR35" s="51">
        <v>18</v>
      </c>
      <c r="XS35" s="75">
        <v>6.5683841774923373E-4</v>
      </c>
      <c r="XT35" s="68"/>
      <c r="XU35" s="51">
        <v>5</v>
      </c>
      <c r="XV35" s="75">
        <v>1.6156654926164087E-4</v>
      </c>
      <c r="XW35" s="68"/>
      <c r="XX35" s="51">
        <v>6</v>
      </c>
      <c r="XY35" s="75">
        <v>2.5682732642753187E-4</v>
      </c>
      <c r="XZ35" s="68"/>
      <c r="YA35" s="51">
        <v>24</v>
      </c>
      <c r="YB35" s="75">
        <v>9.7485681790487021E-4</v>
      </c>
      <c r="YC35" s="68"/>
      <c r="YD35" s="51">
        <v>25</v>
      </c>
      <c r="YE35" s="75">
        <v>1.0629703643862409E-3</v>
      </c>
      <c r="YF35" s="68"/>
      <c r="YG35" s="51">
        <v>7</v>
      </c>
      <c r="YH35" s="75">
        <v>2.9700029700029698E-4</v>
      </c>
      <c r="YI35" s="68"/>
      <c r="YJ35" s="51">
        <v>11</v>
      </c>
      <c r="YK35" s="75">
        <v>5.0180192509465807E-4</v>
      </c>
      <c r="YL35" s="68"/>
      <c r="YM35" s="51">
        <v>11</v>
      </c>
      <c r="YN35" s="75">
        <v>4.7099122243630915E-4</v>
      </c>
      <c r="YO35" s="68"/>
      <c r="YP35" s="51">
        <v>76</v>
      </c>
      <c r="YQ35" s="75">
        <v>3.253006891238283E-3</v>
      </c>
      <c r="YR35" s="68"/>
      <c r="YS35" s="51">
        <v>172</v>
      </c>
      <c r="YT35" s="75">
        <v>6.9304537029575312E-3</v>
      </c>
      <c r="YU35" s="68"/>
      <c r="YV35" s="51">
        <v>32</v>
      </c>
      <c r="YW35" s="75">
        <v>1.3231888852133643E-3</v>
      </c>
      <c r="YX35" s="68"/>
      <c r="YY35" s="51">
        <v>46</v>
      </c>
      <c r="YZ35" s="75">
        <v>1.9717947618843501E-3</v>
      </c>
      <c r="ZA35" s="68"/>
      <c r="ZB35" s="51">
        <v>16</v>
      </c>
      <c r="ZC35" s="75">
        <v>6.5865305450354028E-4</v>
      </c>
      <c r="ZD35" s="68"/>
      <c r="ZE35" s="51">
        <v>19</v>
      </c>
      <c r="ZF35" s="75">
        <v>8.8409101484342287E-4</v>
      </c>
      <c r="ZG35" s="68"/>
      <c r="ZH35" s="51">
        <v>94</v>
      </c>
      <c r="ZI35" s="75">
        <v>3.9852461101454193E-3</v>
      </c>
      <c r="ZJ35" s="68"/>
      <c r="ZK35" s="51">
        <v>21</v>
      </c>
      <c r="ZL35" s="75">
        <v>9.6841134424717544E-4</v>
      </c>
      <c r="ZM35" s="68"/>
      <c r="ZN35" s="51">
        <v>16</v>
      </c>
      <c r="ZO35" s="75">
        <v>6.9177223399195819E-4</v>
      </c>
      <c r="ZP35" s="68"/>
      <c r="ZQ35" s="51">
        <v>18</v>
      </c>
      <c r="ZR35" s="75">
        <v>8.0353555644837281E-4</v>
      </c>
      <c r="ZS35" s="68"/>
      <c r="ZT35" s="51">
        <v>8</v>
      </c>
      <c r="ZU35" s="75">
        <v>3.3516276341698437E-4</v>
      </c>
      <c r="ZV35" s="68"/>
      <c r="ZW35" s="51">
        <v>9</v>
      </c>
      <c r="ZX35" s="75">
        <v>3.8446751249519417E-4</v>
      </c>
      <c r="ZY35" s="68"/>
      <c r="ZZ35" s="51">
        <v>9</v>
      </c>
      <c r="AAA35" s="75">
        <v>3.7496875260394969E-4</v>
      </c>
      <c r="AAB35" s="68"/>
      <c r="AAC35" s="51">
        <v>22</v>
      </c>
      <c r="AAD35" s="75">
        <v>9.7254763273064851E-4</v>
      </c>
      <c r="AAE35" s="68"/>
      <c r="AAF35" s="51">
        <v>16</v>
      </c>
      <c r="AAG35" s="75">
        <v>6.7995410309804093E-4</v>
      </c>
      <c r="AAH35" s="68"/>
      <c r="AAI35" s="51">
        <v>4</v>
      </c>
      <c r="AAJ35" s="75">
        <v>1.6886899987334826E-4</v>
      </c>
      <c r="AAK35" s="68"/>
      <c r="AAL35" s="51">
        <v>24</v>
      </c>
      <c r="AAM35" s="75">
        <v>9.5938599296450271E-4</v>
      </c>
      <c r="AAN35" s="68"/>
      <c r="AAO35" s="51">
        <v>67</v>
      </c>
      <c r="AAP35" s="75">
        <v>3.003003003003003E-3</v>
      </c>
      <c r="AAQ35" s="68"/>
      <c r="AAR35" s="51">
        <v>44</v>
      </c>
      <c r="AAS35" s="75">
        <v>1.7921146953405018E-3</v>
      </c>
      <c r="AAT35" s="68"/>
      <c r="AAU35" s="51">
        <v>33</v>
      </c>
      <c r="AAV35" s="75">
        <v>1.32599349057741E-3</v>
      </c>
      <c r="AAW35" s="68"/>
      <c r="AAX35" s="51">
        <v>308</v>
      </c>
      <c r="AAY35" s="75">
        <v>1.2937371361364304E-2</v>
      </c>
      <c r="AAZ35" s="68"/>
      <c r="ABA35" s="51">
        <v>134</v>
      </c>
      <c r="ABB35" s="75">
        <v>5.5640908524685461E-3</v>
      </c>
      <c r="ABC35" s="68"/>
      <c r="ABD35" s="51">
        <v>397</v>
      </c>
      <c r="ABE35" s="75">
        <v>1.560411917302099E-2</v>
      </c>
      <c r="ABF35" s="68"/>
      <c r="ABG35" s="51">
        <v>131</v>
      </c>
      <c r="ABH35" s="75">
        <v>5.5185778077344342E-3</v>
      </c>
      <c r="ABI35" s="68"/>
      <c r="ABJ35" s="51">
        <v>176</v>
      </c>
      <c r="ABK35" s="75">
        <v>7.4569951699008557E-3</v>
      </c>
      <c r="ABL35" s="68"/>
      <c r="ABM35" s="51">
        <v>80</v>
      </c>
      <c r="ABN35" s="75">
        <v>3.2421479229989866E-3</v>
      </c>
      <c r="ABO35" s="68"/>
      <c r="ABP35" s="51">
        <v>18</v>
      </c>
      <c r="ABQ35" s="75">
        <v>7.6498087547811303E-4</v>
      </c>
      <c r="ABR35" s="68"/>
      <c r="ABS35" s="51">
        <v>77</v>
      </c>
      <c r="ABT35" s="75">
        <v>3.5353535353535356E-3</v>
      </c>
      <c r="ABU35" s="68"/>
      <c r="ABV35" s="51">
        <v>35</v>
      </c>
      <c r="ABW35" s="75">
        <v>1.7386984600099354E-3</v>
      </c>
      <c r="ABX35" s="68"/>
      <c r="ABY35" s="51">
        <v>11</v>
      </c>
      <c r="ABZ35" s="75">
        <v>6.5585499642260912E-4</v>
      </c>
      <c r="ACA35" s="68"/>
      <c r="ACB35" s="51">
        <v>13</v>
      </c>
      <c r="ACC35" s="75">
        <v>5.4370556252613972E-4</v>
      </c>
      <c r="ACD35" s="68"/>
      <c r="ACE35" s="51">
        <v>25</v>
      </c>
      <c r="ACF35" s="75">
        <v>1.1969740496026045E-3</v>
      </c>
      <c r="ACG35" s="68"/>
      <c r="ACH35" s="51">
        <v>466</v>
      </c>
      <c r="ACI35" s="75">
        <v>2.0867851865120236E-2</v>
      </c>
      <c r="ACJ35" s="68"/>
      <c r="ACK35" s="51">
        <v>7</v>
      </c>
      <c r="ACL35" s="75">
        <v>2.4762106901552935E-4</v>
      </c>
      <c r="ACM35" s="68"/>
      <c r="ACN35" s="51">
        <v>26</v>
      </c>
      <c r="ACO35" s="75">
        <v>1.0902838931521786E-3</v>
      </c>
      <c r="ACP35" s="68"/>
      <c r="ACQ35" s="51">
        <v>18</v>
      </c>
      <c r="ACR35" s="75">
        <v>7.4220682830282035E-4</v>
      </c>
      <c r="ACS35" s="68"/>
      <c r="ACT35" s="51">
        <v>24</v>
      </c>
      <c r="ACU35" s="75">
        <v>1.0823975104857259E-3</v>
      </c>
      <c r="ACV35" s="68"/>
      <c r="ACW35" s="51">
        <v>15</v>
      </c>
      <c r="ACX35" s="75">
        <v>6.0642813826561554E-4</v>
      </c>
      <c r="ACY35" s="68"/>
      <c r="ACZ35" s="51">
        <v>5</v>
      </c>
      <c r="ADA35" s="75">
        <v>1.8207639925712829E-4</v>
      </c>
      <c r="ADB35" s="68"/>
      <c r="ADC35" s="51">
        <v>15</v>
      </c>
      <c r="ADD35" s="75">
        <v>6.0564460774417575E-4</v>
      </c>
      <c r="ADE35" s="68"/>
      <c r="ADF35" s="51">
        <v>25</v>
      </c>
      <c r="ADG35" s="75">
        <v>1.1745912422476978E-3</v>
      </c>
      <c r="ADH35" s="68"/>
      <c r="ADI35" s="51">
        <v>23</v>
      </c>
      <c r="ADJ35" s="75">
        <v>9.425843203147412E-4</v>
      </c>
      <c r="ADK35" s="68"/>
      <c r="ADL35" s="51">
        <v>31</v>
      </c>
      <c r="ADM35" s="75">
        <v>1.3050433611181275E-3</v>
      </c>
      <c r="ADN35" s="68"/>
      <c r="ADO35" s="51">
        <v>5</v>
      </c>
      <c r="ADP35" s="75">
        <v>1.7896130856508822E-4</v>
      </c>
      <c r="ADQ35" s="68"/>
      <c r="ADR35" s="51">
        <v>4</v>
      </c>
      <c r="ADS35" s="75">
        <v>1.3101437882807637E-4</v>
      </c>
      <c r="ADT35" s="68"/>
      <c r="ADU35" s="51">
        <v>4</v>
      </c>
      <c r="ADV35" s="75">
        <v>1.3011091955892397E-4</v>
      </c>
      <c r="ADW35" s="68"/>
      <c r="ADX35" s="51">
        <v>6</v>
      </c>
      <c r="ADY35" s="75">
        <v>2.0191142818683537E-4</v>
      </c>
      <c r="ADZ35" s="68"/>
      <c r="AEA35" s="51">
        <v>4</v>
      </c>
      <c r="AEB35" s="75">
        <v>1.34748189321206E-4</v>
      </c>
      <c r="AEC35" s="68"/>
      <c r="AED35" s="51">
        <v>13</v>
      </c>
      <c r="AEE35" s="75">
        <v>4.8824457297378505E-4</v>
      </c>
      <c r="AEF35" s="68"/>
      <c r="AEG35" s="51">
        <v>4</v>
      </c>
      <c r="AEH35" s="75">
        <v>1.3879732121170062E-4</v>
      </c>
      <c r="AEI35" s="68"/>
      <c r="AEJ35" s="51">
        <v>54</v>
      </c>
      <c r="AEK35" s="75">
        <v>1.9271948608137045E-3</v>
      </c>
      <c r="AEL35" s="68"/>
      <c r="AEM35" s="51">
        <v>14</v>
      </c>
      <c r="AEN35" s="75">
        <v>6.5659881812212733E-4</v>
      </c>
      <c r="AEO35" s="68"/>
      <c r="AEP35" s="51">
        <v>12</v>
      </c>
      <c r="AEQ35" s="75">
        <v>4.6774507893198209E-4</v>
      </c>
      <c r="AER35" s="68"/>
      <c r="AES35" s="51">
        <v>23</v>
      </c>
      <c r="AET35" s="75">
        <v>9.7001391759099151E-4</v>
      </c>
      <c r="AEU35" s="68"/>
      <c r="AEV35" s="51">
        <v>6</v>
      </c>
      <c r="AEW35" s="75">
        <v>1.9452099205705949E-4</v>
      </c>
      <c r="AEX35" s="68"/>
      <c r="AEY35" s="51">
        <v>3</v>
      </c>
      <c r="AEZ35" s="75">
        <v>9.5590109609992359E-5</v>
      </c>
      <c r="AFA35" s="68"/>
      <c r="AFB35" s="51">
        <v>1</v>
      </c>
      <c r="AFC35" s="75">
        <v>2.7106147674292531E-5</v>
      </c>
      <c r="AFD35" s="68"/>
      <c r="AFE35" s="51">
        <v>2</v>
      </c>
      <c r="AFF35" s="75">
        <v>6.3295145262358372E-5</v>
      </c>
      <c r="AFG35" s="68"/>
      <c r="AFH35" s="51">
        <v>4</v>
      </c>
      <c r="AFI35" s="75">
        <v>1.3901438798915688E-4</v>
      </c>
      <c r="AFJ35" s="68"/>
      <c r="AFK35" s="51">
        <v>42</v>
      </c>
      <c r="AFL35" s="75">
        <v>1.3654984069185253E-3</v>
      </c>
      <c r="AFM35" s="68"/>
      <c r="AFN35" s="51">
        <v>6</v>
      </c>
      <c r="AFO35" s="75">
        <v>2.467308166790032E-4</v>
      </c>
      <c r="AFP35" s="68"/>
      <c r="AFQ35" s="51">
        <v>5</v>
      </c>
      <c r="AFR35" s="75">
        <v>2.1499828001375989E-4</v>
      </c>
      <c r="AFS35" s="68"/>
      <c r="AFT35" s="51">
        <v>8</v>
      </c>
      <c r="AFU35" s="75">
        <v>3.729951510630362E-4</v>
      </c>
      <c r="AFV35" s="68"/>
      <c r="AFW35" s="51">
        <v>4</v>
      </c>
      <c r="AFX35" s="75">
        <v>1.359111141313581E-4</v>
      </c>
      <c r="AFY35" s="68"/>
      <c r="AFZ35" s="51">
        <v>3</v>
      </c>
      <c r="AGA35" s="75">
        <v>8.8657722087593835E-5</v>
      </c>
      <c r="AGB35" s="68"/>
      <c r="AGC35" s="51">
        <v>3</v>
      </c>
      <c r="AGD35" s="75">
        <v>1.2349744771941379E-4</v>
      </c>
      <c r="AGE35" s="68"/>
      <c r="AGF35" s="51">
        <v>6</v>
      </c>
      <c r="AGG35" s="75">
        <v>2.1587392962509893E-4</v>
      </c>
      <c r="AGH35" s="68"/>
      <c r="AGI35" s="51">
        <v>5</v>
      </c>
      <c r="AGJ35" s="75">
        <v>1.8388437350593946E-4</v>
      </c>
      <c r="AGK35" s="68"/>
      <c r="AGL35" s="51">
        <v>6</v>
      </c>
      <c r="AGM35" s="75">
        <v>2.2120631175342871E-4</v>
      </c>
      <c r="AGN35" s="68"/>
      <c r="AGO35" s="51">
        <v>6</v>
      </c>
      <c r="AGP35" s="75">
        <v>2.2531826204513875E-4</v>
      </c>
      <c r="AGQ35" s="68"/>
      <c r="AGR35" s="51">
        <v>5</v>
      </c>
      <c r="AGS35" s="75">
        <v>1.8358055514759876E-4</v>
      </c>
      <c r="AGT35" s="68"/>
      <c r="AGU35" s="51">
        <v>1</v>
      </c>
      <c r="AGV35" s="75">
        <v>3.6600541688016981E-5</v>
      </c>
      <c r="AGW35" s="68"/>
      <c r="AGX35" s="51">
        <v>7</v>
      </c>
      <c r="AGY35" s="75">
        <v>2.9867303835815162E-4</v>
      </c>
      <c r="AGZ35" s="68"/>
      <c r="AHA35" s="51">
        <v>8</v>
      </c>
      <c r="AHB35" s="75">
        <v>3.4293552812071328E-4</v>
      </c>
      <c r="AHC35" s="68"/>
      <c r="AHD35" s="51">
        <v>0</v>
      </c>
      <c r="AHE35" s="75">
        <v>0</v>
      </c>
      <c r="AHF35" s="68"/>
      <c r="AHG35" s="51">
        <v>3</v>
      </c>
      <c r="AHH35" s="75">
        <v>1.4328016047377974E-4</v>
      </c>
      <c r="AHI35" s="68"/>
      <c r="AHJ35" s="51">
        <v>3</v>
      </c>
      <c r="AHK35" s="75">
        <v>1.1484132756574666E-4</v>
      </c>
      <c r="AHL35" s="68"/>
      <c r="AHM35" s="51">
        <v>7</v>
      </c>
      <c r="AHN35" s="75">
        <v>2.8211018417764879E-4</v>
      </c>
      <c r="AHO35" s="68"/>
      <c r="AHP35" s="51">
        <v>1</v>
      </c>
      <c r="AHQ35" s="75">
        <v>4.0338846308995566E-5</v>
      </c>
      <c r="AHR35" s="68"/>
      <c r="AHS35" s="84">
        <f t="shared" si="0"/>
        <v>0</v>
      </c>
      <c r="AHT35" s="41">
        <v>7000</v>
      </c>
      <c r="AHU35" s="29">
        <v>5429</v>
      </c>
      <c r="AHV35" s="78">
        <f t="shared" si="1"/>
        <v>12429</v>
      </c>
      <c r="AHW35" s="80"/>
      <c r="AHX35" s="2" t="str">
        <f t="shared" si="2"/>
        <v/>
      </c>
      <c r="AHY35" s="2"/>
      <c r="AHZ35" s="81" t="str">
        <f t="shared" si="3"/>
        <v/>
      </c>
      <c r="AIA35" s="2" t="str">
        <f t="shared" si="4"/>
        <v/>
      </c>
      <c r="AIB35" s="81" t="str">
        <f t="shared" si="5"/>
        <v/>
      </c>
      <c r="AIC35" s="2" t="str">
        <f t="shared" si="6"/>
        <v/>
      </c>
      <c r="AID35" s="2" t="str">
        <f t="shared" si="7"/>
        <v/>
      </c>
      <c r="AIE35" s="35" t="str">
        <f t="shared" si="8"/>
        <v/>
      </c>
    </row>
    <row r="36" spans="1:915" ht="15" customHeight="1" x14ac:dyDescent="0.2">
      <c r="A36" s="3" t="s">
        <v>392</v>
      </c>
      <c r="B36" s="53" t="s">
        <v>450</v>
      </c>
      <c r="C36" s="50"/>
      <c r="D36" s="75">
        <v>0</v>
      </c>
      <c r="E36" s="69"/>
      <c r="F36" s="50"/>
      <c r="G36" s="75">
        <v>0</v>
      </c>
      <c r="H36" s="69"/>
      <c r="I36" s="50"/>
      <c r="J36" s="75">
        <v>0</v>
      </c>
      <c r="K36" s="69"/>
      <c r="L36" s="50"/>
      <c r="M36" s="75">
        <v>0</v>
      </c>
      <c r="N36" s="69"/>
      <c r="O36" s="50"/>
      <c r="P36" s="75">
        <v>0</v>
      </c>
      <c r="Q36" s="69"/>
      <c r="R36" s="50"/>
      <c r="S36" s="75">
        <v>0</v>
      </c>
      <c r="T36" s="69"/>
      <c r="U36" s="50"/>
      <c r="V36" s="75">
        <v>0</v>
      </c>
      <c r="W36" s="69"/>
      <c r="X36" s="50"/>
      <c r="Y36" s="75">
        <v>0</v>
      </c>
      <c r="Z36" s="69"/>
      <c r="AA36" s="50"/>
      <c r="AB36" s="75">
        <v>0</v>
      </c>
      <c r="AC36" s="69"/>
      <c r="AD36" s="50"/>
      <c r="AE36" s="75">
        <v>0</v>
      </c>
      <c r="AF36" s="69"/>
      <c r="AG36" s="50"/>
      <c r="AH36" s="75">
        <v>0</v>
      </c>
      <c r="AI36" s="69"/>
      <c r="AJ36" s="50"/>
      <c r="AK36" s="75">
        <v>0</v>
      </c>
      <c r="AL36" s="69"/>
      <c r="AM36" s="50"/>
      <c r="AN36" s="75">
        <v>0</v>
      </c>
      <c r="AO36" s="69"/>
      <c r="AP36" s="50"/>
      <c r="AQ36" s="75">
        <v>0</v>
      </c>
      <c r="AR36" s="69"/>
      <c r="AS36" s="50"/>
      <c r="AT36" s="75">
        <v>0</v>
      </c>
      <c r="AU36" s="68"/>
      <c r="AV36" s="50"/>
      <c r="AW36" s="75">
        <v>0</v>
      </c>
      <c r="AX36" s="69"/>
      <c r="AY36" s="50"/>
      <c r="AZ36" s="75">
        <v>0</v>
      </c>
      <c r="BA36" s="69"/>
      <c r="BB36" s="50"/>
      <c r="BC36" s="75">
        <v>0</v>
      </c>
      <c r="BD36" s="69"/>
      <c r="BE36" s="50"/>
      <c r="BF36" s="75">
        <v>0</v>
      </c>
      <c r="BG36" s="69"/>
      <c r="BH36" s="50"/>
      <c r="BI36" s="75">
        <v>0</v>
      </c>
      <c r="BJ36" s="69"/>
      <c r="BK36" s="50"/>
      <c r="BL36" s="75">
        <v>0</v>
      </c>
      <c r="BM36" s="69"/>
      <c r="BN36" s="50"/>
      <c r="BO36" s="75">
        <v>0</v>
      </c>
      <c r="BP36" s="69"/>
      <c r="BQ36" s="50"/>
      <c r="BR36" s="75">
        <v>0</v>
      </c>
      <c r="BS36" s="69"/>
      <c r="BT36" s="50"/>
      <c r="BU36" s="75">
        <v>0</v>
      </c>
      <c r="BV36" s="69"/>
      <c r="BW36" s="50"/>
      <c r="BX36" s="75">
        <v>0</v>
      </c>
      <c r="BY36" s="69"/>
      <c r="BZ36" s="50"/>
      <c r="CA36" s="75">
        <v>0</v>
      </c>
      <c r="CB36" s="69"/>
      <c r="CC36" s="50"/>
      <c r="CD36" s="75">
        <v>0</v>
      </c>
      <c r="CE36" s="69"/>
      <c r="CF36" s="50"/>
      <c r="CG36" s="75">
        <v>0</v>
      </c>
      <c r="CH36" s="69"/>
      <c r="CI36" s="50"/>
      <c r="CJ36" s="75">
        <v>0</v>
      </c>
      <c r="CK36" s="69"/>
      <c r="CL36" s="50"/>
      <c r="CM36" s="75">
        <v>0</v>
      </c>
      <c r="CN36" s="69"/>
      <c r="CO36" s="50"/>
      <c r="CP36" s="75">
        <v>0</v>
      </c>
      <c r="CQ36" s="69"/>
      <c r="CR36" s="50"/>
      <c r="CS36" s="75">
        <v>0</v>
      </c>
      <c r="CT36" s="69"/>
      <c r="CU36" s="50"/>
      <c r="CV36" s="75">
        <v>0</v>
      </c>
      <c r="CW36" s="69"/>
      <c r="CX36" s="50"/>
      <c r="CY36" s="75">
        <v>0</v>
      </c>
      <c r="CZ36" s="69"/>
      <c r="DA36" s="50"/>
      <c r="DB36" s="75">
        <v>0</v>
      </c>
      <c r="DC36" s="69"/>
      <c r="DD36" s="50"/>
      <c r="DE36" s="75">
        <v>0</v>
      </c>
      <c r="DF36" s="72"/>
      <c r="DG36" s="50"/>
      <c r="DH36" s="75">
        <v>0</v>
      </c>
      <c r="DI36" s="69"/>
      <c r="DJ36" s="50"/>
      <c r="DK36" s="75">
        <v>0</v>
      </c>
      <c r="DL36" s="69"/>
      <c r="DM36" s="50"/>
      <c r="DN36" s="75">
        <v>0</v>
      </c>
      <c r="DO36" s="69"/>
      <c r="DP36" s="50"/>
      <c r="DQ36" s="75">
        <v>0</v>
      </c>
      <c r="DR36" s="69"/>
      <c r="DS36" s="50"/>
      <c r="DT36" s="75">
        <v>0</v>
      </c>
      <c r="DU36" s="69"/>
      <c r="DV36" s="50"/>
      <c r="DW36" s="75">
        <v>0</v>
      </c>
      <c r="DX36" s="69"/>
      <c r="DY36" s="50"/>
      <c r="DZ36" s="75">
        <v>0</v>
      </c>
      <c r="EA36" s="69"/>
      <c r="EB36" s="50"/>
      <c r="EC36" s="75">
        <v>0</v>
      </c>
      <c r="ED36" s="69"/>
      <c r="EE36" s="50"/>
      <c r="EF36" s="75">
        <v>0</v>
      </c>
      <c r="EG36" s="69"/>
      <c r="EH36" s="50"/>
      <c r="EI36" s="75">
        <v>0</v>
      </c>
      <c r="EJ36" s="69"/>
      <c r="EK36" s="50"/>
      <c r="EL36" s="75">
        <v>0</v>
      </c>
      <c r="EM36" s="69"/>
      <c r="EN36" s="50"/>
      <c r="EO36" s="75">
        <v>0</v>
      </c>
      <c r="EP36" s="69"/>
      <c r="EQ36" s="50"/>
      <c r="ER36" s="75">
        <v>0</v>
      </c>
      <c r="ES36" s="69"/>
      <c r="ET36" s="50"/>
      <c r="EU36" s="75">
        <v>0</v>
      </c>
      <c r="EV36" s="69"/>
      <c r="EW36" s="50"/>
      <c r="EX36" s="75">
        <v>0</v>
      </c>
      <c r="EY36" s="69"/>
      <c r="EZ36" s="50"/>
      <c r="FA36" s="75">
        <v>0</v>
      </c>
      <c r="FB36" s="69"/>
      <c r="FC36" s="50"/>
      <c r="FD36" s="75">
        <v>0</v>
      </c>
      <c r="FE36" s="69"/>
      <c r="FF36" s="50"/>
      <c r="FG36" s="75">
        <v>0</v>
      </c>
      <c r="FH36" s="69"/>
      <c r="FI36" s="50"/>
      <c r="FJ36" s="75">
        <v>0</v>
      </c>
      <c r="FK36" s="69"/>
      <c r="FL36" s="50"/>
      <c r="FM36" s="75">
        <v>0</v>
      </c>
      <c r="FN36" s="69"/>
      <c r="FO36" s="50"/>
      <c r="FP36" s="75">
        <v>0</v>
      </c>
      <c r="FQ36" s="69"/>
      <c r="FR36" s="50"/>
      <c r="FS36" s="75">
        <v>0</v>
      </c>
      <c r="FT36" s="69"/>
      <c r="FU36" s="50"/>
      <c r="FV36" s="75">
        <v>0</v>
      </c>
      <c r="FW36" s="69"/>
      <c r="FX36" s="50"/>
      <c r="FY36" s="75">
        <v>0</v>
      </c>
      <c r="FZ36" s="69"/>
      <c r="GA36" s="50"/>
      <c r="GB36" s="75">
        <v>0</v>
      </c>
      <c r="GC36" s="69"/>
      <c r="GD36" s="50"/>
      <c r="GE36" s="75">
        <v>0</v>
      </c>
      <c r="GF36" s="69"/>
      <c r="GG36" s="50"/>
      <c r="GH36" s="75">
        <v>0</v>
      </c>
      <c r="GI36" s="69"/>
      <c r="GJ36" s="50"/>
      <c r="GK36" s="75">
        <v>0</v>
      </c>
      <c r="GL36" s="69"/>
      <c r="GM36" s="45"/>
      <c r="GN36" s="75">
        <v>0</v>
      </c>
      <c r="GO36" s="72"/>
      <c r="GP36" s="50"/>
      <c r="GQ36" s="75">
        <v>0</v>
      </c>
      <c r="GR36" s="69"/>
      <c r="GS36" s="50"/>
      <c r="GT36" s="75">
        <v>0</v>
      </c>
      <c r="GU36" s="69"/>
      <c r="GV36" s="50"/>
      <c r="GW36" s="75">
        <v>0</v>
      </c>
      <c r="GX36" s="69"/>
      <c r="GY36" s="50"/>
      <c r="GZ36" s="75">
        <v>0</v>
      </c>
      <c r="HA36" s="69"/>
      <c r="HB36" s="50"/>
      <c r="HC36" s="75">
        <v>0</v>
      </c>
      <c r="HD36" s="69"/>
      <c r="HE36" s="50"/>
      <c r="HF36" s="75">
        <v>0</v>
      </c>
      <c r="HG36" s="69"/>
      <c r="HH36" s="50"/>
      <c r="HI36" s="75">
        <v>0</v>
      </c>
      <c r="HJ36" s="69"/>
      <c r="HK36" s="50"/>
      <c r="HL36" s="75">
        <v>0</v>
      </c>
      <c r="HM36" s="69"/>
      <c r="HN36" s="50"/>
      <c r="HO36" s="75">
        <v>0</v>
      </c>
      <c r="HP36" s="69"/>
      <c r="HQ36" s="50"/>
      <c r="HR36" s="75">
        <v>0</v>
      </c>
      <c r="HS36" s="69"/>
      <c r="HT36" s="50"/>
      <c r="HU36" s="75">
        <v>0</v>
      </c>
      <c r="HV36" s="69"/>
      <c r="HW36" s="50"/>
      <c r="HX36" s="75">
        <v>0</v>
      </c>
      <c r="HY36" s="69"/>
      <c r="HZ36" s="50"/>
      <c r="IA36" s="75">
        <v>0</v>
      </c>
      <c r="IB36" s="69"/>
      <c r="IC36" s="50"/>
      <c r="ID36" s="75">
        <v>0</v>
      </c>
      <c r="IE36" s="69"/>
      <c r="IF36" s="50"/>
      <c r="IG36" s="75">
        <v>0</v>
      </c>
      <c r="IH36" s="69"/>
      <c r="II36" s="50"/>
      <c r="IJ36" s="75">
        <v>0</v>
      </c>
      <c r="IK36" s="69"/>
      <c r="IL36" s="50"/>
      <c r="IM36" s="75">
        <v>0</v>
      </c>
      <c r="IN36" s="69"/>
      <c r="IO36" s="50"/>
      <c r="IP36" s="75">
        <v>0</v>
      </c>
      <c r="IQ36" s="69"/>
      <c r="IR36" s="50"/>
      <c r="IS36" s="75">
        <v>0</v>
      </c>
      <c r="IT36" s="69"/>
      <c r="IU36" s="50"/>
      <c r="IV36" s="75">
        <v>0</v>
      </c>
      <c r="IW36" s="69"/>
      <c r="IX36" s="50"/>
      <c r="IY36" s="75">
        <v>0</v>
      </c>
      <c r="IZ36" s="69"/>
      <c r="JA36" s="50"/>
      <c r="JB36" s="75">
        <v>0</v>
      </c>
      <c r="JC36" s="69"/>
      <c r="JD36" s="50"/>
      <c r="JE36" s="75">
        <v>0</v>
      </c>
      <c r="JF36" s="69"/>
      <c r="JG36" s="50"/>
      <c r="JH36" s="75">
        <v>0</v>
      </c>
      <c r="JI36" s="69"/>
      <c r="JJ36" s="50"/>
      <c r="JK36" s="75">
        <v>0</v>
      </c>
      <c r="JL36" s="69"/>
      <c r="JM36" s="50"/>
      <c r="JN36" s="75">
        <v>0</v>
      </c>
      <c r="JO36" s="69"/>
      <c r="JP36" s="50"/>
      <c r="JQ36" s="75">
        <v>0</v>
      </c>
      <c r="JR36" s="69"/>
      <c r="JS36" s="50"/>
      <c r="JT36" s="75">
        <v>0</v>
      </c>
      <c r="JU36" s="69"/>
      <c r="JV36" s="50"/>
      <c r="JW36" s="75">
        <v>0</v>
      </c>
      <c r="JX36" s="69"/>
      <c r="JY36" s="50"/>
      <c r="JZ36" s="75">
        <v>0</v>
      </c>
      <c r="KA36" s="69"/>
      <c r="KB36" s="50"/>
      <c r="KC36" s="75">
        <v>0</v>
      </c>
      <c r="KD36" s="69"/>
      <c r="KE36" s="50"/>
      <c r="KF36" s="75">
        <v>0</v>
      </c>
      <c r="KG36" s="69"/>
      <c r="KH36" s="50"/>
      <c r="KI36" s="75">
        <v>0</v>
      </c>
      <c r="KJ36" s="69"/>
      <c r="KK36" s="50"/>
      <c r="KL36" s="75">
        <v>0</v>
      </c>
      <c r="KM36" s="69"/>
      <c r="KN36" s="50"/>
      <c r="KO36" s="75">
        <v>0</v>
      </c>
      <c r="KP36" s="69"/>
      <c r="KQ36" s="50"/>
      <c r="KR36" s="75">
        <v>0</v>
      </c>
      <c r="KS36" s="69"/>
      <c r="KT36" s="50"/>
      <c r="KU36" s="75">
        <v>0</v>
      </c>
      <c r="KV36" s="69"/>
      <c r="KW36" s="50"/>
      <c r="KX36" s="75">
        <v>0</v>
      </c>
      <c r="KY36" s="69"/>
      <c r="KZ36" s="50"/>
      <c r="LA36" s="75">
        <v>0</v>
      </c>
      <c r="LB36" s="69"/>
      <c r="LC36" s="50"/>
      <c r="LD36" s="75">
        <v>0</v>
      </c>
      <c r="LE36" s="69"/>
      <c r="LF36" s="50"/>
      <c r="LG36" s="75">
        <v>0</v>
      </c>
      <c r="LH36" s="69"/>
      <c r="LI36" s="50"/>
      <c r="LJ36" s="75">
        <v>0</v>
      </c>
      <c r="LK36" s="69"/>
      <c r="LL36" s="50"/>
      <c r="LM36" s="75">
        <v>0</v>
      </c>
      <c r="LN36" s="69"/>
      <c r="LO36" s="50"/>
      <c r="LP36" s="75">
        <v>0</v>
      </c>
      <c r="LQ36" s="69"/>
      <c r="LR36" s="50"/>
      <c r="LS36" s="75">
        <v>0</v>
      </c>
      <c r="LT36" s="69"/>
      <c r="LU36" s="50"/>
      <c r="LV36" s="75">
        <v>0</v>
      </c>
      <c r="LW36" s="69"/>
      <c r="LX36" s="50"/>
      <c r="LY36" s="75">
        <v>0</v>
      </c>
      <c r="LZ36" s="69"/>
      <c r="MA36" s="50"/>
      <c r="MB36" s="75">
        <v>0</v>
      </c>
      <c r="MC36" s="69"/>
      <c r="MD36" s="50"/>
      <c r="ME36" s="75">
        <v>0</v>
      </c>
      <c r="MF36" s="69"/>
      <c r="MG36" s="50"/>
      <c r="MH36" s="75">
        <v>0</v>
      </c>
      <c r="MI36" s="69"/>
      <c r="MJ36" s="50"/>
      <c r="MK36" s="75">
        <v>0</v>
      </c>
      <c r="ML36" s="69"/>
      <c r="MM36" s="50"/>
      <c r="MN36" s="75">
        <v>0</v>
      </c>
      <c r="MO36" s="69"/>
      <c r="MP36" s="50"/>
      <c r="MQ36" s="75">
        <v>0</v>
      </c>
      <c r="MR36" s="69"/>
      <c r="MS36" s="50"/>
      <c r="MT36" s="75">
        <v>0</v>
      </c>
      <c r="MU36" s="69"/>
      <c r="MV36" s="50"/>
      <c r="MW36" s="75">
        <v>0</v>
      </c>
      <c r="MX36" s="69"/>
      <c r="MY36" s="50"/>
      <c r="MZ36" s="75">
        <v>0</v>
      </c>
      <c r="NA36" s="69"/>
      <c r="NB36" s="50"/>
      <c r="NC36" s="75">
        <v>0</v>
      </c>
      <c r="ND36" s="69"/>
      <c r="NE36" s="50"/>
      <c r="NF36" s="75">
        <v>0</v>
      </c>
      <c r="NG36" s="69"/>
      <c r="NH36" s="50"/>
      <c r="NI36" s="75">
        <v>0</v>
      </c>
      <c r="NJ36" s="69"/>
      <c r="NK36" s="50"/>
      <c r="NL36" s="75">
        <v>0</v>
      </c>
      <c r="NM36" s="69"/>
      <c r="NN36" s="50"/>
      <c r="NO36" s="75">
        <v>0</v>
      </c>
      <c r="NP36" s="69"/>
      <c r="NQ36" s="50"/>
      <c r="NR36" s="75">
        <v>0</v>
      </c>
      <c r="NS36" s="69"/>
      <c r="NT36" s="50"/>
      <c r="NU36" s="75">
        <v>0</v>
      </c>
      <c r="NV36" s="69"/>
      <c r="NW36" s="50"/>
      <c r="NX36" s="75">
        <v>0</v>
      </c>
      <c r="NY36" s="69"/>
      <c r="NZ36" s="50"/>
      <c r="OA36" s="75">
        <v>0</v>
      </c>
      <c r="OB36" s="69"/>
      <c r="OC36" s="50"/>
      <c r="OD36" s="75">
        <v>0</v>
      </c>
      <c r="OE36" s="69"/>
      <c r="OF36" s="50"/>
      <c r="OG36" s="75">
        <v>0</v>
      </c>
      <c r="OH36" s="69"/>
      <c r="OI36" s="50"/>
      <c r="OJ36" s="75">
        <v>0</v>
      </c>
      <c r="OK36" s="69"/>
      <c r="OL36" s="50"/>
      <c r="OM36" s="75">
        <v>0</v>
      </c>
      <c r="ON36" s="69"/>
      <c r="OO36" s="50"/>
      <c r="OP36" s="75">
        <v>0</v>
      </c>
      <c r="OQ36" s="69"/>
      <c r="OR36" s="50"/>
      <c r="OS36" s="75">
        <v>0</v>
      </c>
      <c r="OT36" s="69"/>
      <c r="OU36" s="50"/>
      <c r="OV36" s="75">
        <v>0</v>
      </c>
      <c r="OW36" s="69"/>
      <c r="OX36" s="50"/>
      <c r="OY36" s="75">
        <v>0</v>
      </c>
      <c r="OZ36" s="69"/>
      <c r="PA36" s="50"/>
      <c r="PB36" s="75">
        <v>0</v>
      </c>
      <c r="PC36" s="69"/>
      <c r="PD36" s="50"/>
      <c r="PE36" s="75">
        <v>0</v>
      </c>
      <c r="PF36" s="69"/>
      <c r="PG36" s="50"/>
      <c r="PH36" s="75">
        <v>0</v>
      </c>
      <c r="PI36" s="69"/>
      <c r="PJ36" s="50"/>
      <c r="PK36" s="75">
        <v>0</v>
      </c>
      <c r="PL36" s="69"/>
      <c r="PM36" s="50"/>
      <c r="PN36" s="75">
        <v>0</v>
      </c>
      <c r="PO36" s="69"/>
      <c r="PP36" s="50"/>
      <c r="PQ36" s="75">
        <v>0</v>
      </c>
      <c r="PR36" s="69"/>
      <c r="PS36" s="50"/>
      <c r="PT36" s="75">
        <v>0</v>
      </c>
      <c r="PU36" s="69"/>
      <c r="PV36" s="50"/>
      <c r="PW36" s="75">
        <v>0</v>
      </c>
      <c r="PX36" s="69"/>
      <c r="PY36" s="50"/>
      <c r="PZ36" s="75">
        <v>0</v>
      </c>
      <c r="QA36" s="69"/>
      <c r="QB36" s="50"/>
      <c r="QC36" s="75">
        <v>0</v>
      </c>
      <c r="QD36" s="69"/>
      <c r="QE36" s="50"/>
      <c r="QF36" s="75">
        <v>0</v>
      </c>
      <c r="QG36" s="69"/>
      <c r="QH36" s="50"/>
      <c r="QI36" s="75">
        <v>0</v>
      </c>
      <c r="QJ36" s="69"/>
      <c r="QK36" s="50"/>
      <c r="QL36" s="75">
        <v>0</v>
      </c>
      <c r="QM36" s="69"/>
      <c r="QN36" s="50"/>
      <c r="QO36" s="75">
        <v>0</v>
      </c>
      <c r="QP36" s="69"/>
      <c r="QQ36" s="50"/>
      <c r="QR36" s="75">
        <v>0</v>
      </c>
      <c r="QS36" s="69"/>
      <c r="QT36" s="50"/>
      <c r="QU36" s="75">
        <v>0</v>
      </c>
      <c r="QV36" s="69"/>
      <c r="QW36" s="50"/>
      <c r="QX36" s="75">
        <v>0</v>
      </c>
      <c r="QY36" s="69"/>
      <c r="QZ36" s="50"/>
      <c r="RA36" s="75">
        <v>0</v>
      </c>
      <c r="RB36" s="69"/>
      <c r="RC36" s="50"/>
      <c r="RD36" s="75">
        <v>0</v>
      </c>
      <c r="RE36" s="69"/>
      <c r="RF36" s="50"/>
      <c r="RG36" s="75">
        <v>0</v>
      </c>
      <c r="RH36" s="69"/>
      <c r="RI36" s="50"/>
      <c r="RJ36" s="75">
        <v>0</v>
      </c>
      <c r="RK36" s="69"/>
      <c r="RL36" s="50"/>
      <c r="RM36" s="75">
        <v>0</v>
      </c>
      <c r="RN36" s="69"/>
      <c r="RO36" s="50"/>
      <c r="RP36" s="75">
        <v>0</v>
      </c>
      <c r="RQ36" s="69"/>
      <c r="RR36" s="50"/>
      <c r="RS36" s="75">
        <v>0</v>
      </c>
      <c r="RT36" s="69"/>
      <c r="RU36" s="50"/>
      <c r="RV36" s="75">
        <v>0</v>
      </c>
      <c r="RW36" s="69"/>
      <c r="RX36" s="50"/>
      <c r="RY36" s="75">
        <v>0</v>
      </c>
      <c r="RZ36" s="69"/>
      <c r="SA36" s="50"/>
      <c r="SB36" s="75">
        <v>0</v>
      </c>
      <c r="SC36" s="69"/>
      <c r="SD36" s="50"/>
      <c r="SE36" s="75">
        <v>0</v>
      </c>
      <c r="SF36" s="69"/>
      <c r="SG36" s="50"/>
      <c r="SH36" s="75">
        <v>0</v>
      </c>
      <c r="SI36" s="69"/>
      <c r="SJ36" s="50"/>
      <c r="SK36" s="75">
        <v>0</v>
      </c>
      <c r="SL36" s="69"/>
      <c r="SM36" s="50"/>
      <c r="SN36" s="75">
        <v>0</v>
      </c>
      <c r="SO36" s="69"/>
      <c r="SP36" s="50"/>
      <c r="SQ36" s="75">
        <v>0</v>
      </c>
      <c r="SR36" s="69"/>
      <c r="SS36" s="50"/>
      <c r="ST36" s="75">
        <v>0</v>
      </c>
      <c r="SU36" s="69"/>
      <c r="SV36" s="50"/>
      <c r="SW36" s="75">
        <v>0</v>
      </c>
      <c r="SX36" s="69"/>
      <c r="SY36" s="50"/>
      <c r="SZ36" s="75">
        <v>0</v>
      </c>
      <c r="TA36" s="69"/>
      <c r="TB36" s="50"/>
      <c r="TC36" s="75">
        <v>0</v>
      </c>
      <c r="TD36" s="69"/>
      <c r="TE36" s="50"/>
      <c r="TF36" s="75">
        <v>0</v>
      </c>
      <c r="TG36" s="69"/>
      <c r="TH36" s="50"/>
      <c r="TI36" s="75">
        <v>0</v>
      </c>
      <c r="TJ36" s="69"/>
      <c r="TK36" s="50"/>
      <c r="TL36" s="75">
        <v>0</v>
      </c>
      <c r="TM36" s="69"/>
      <c r="TN36" s="50"/>
      <c r="TO36" s="75">
        <v>0</v>
      </c>
      <c r="TP36" s="69"/>
      <c r="TQ36" s="50"/>
      <c r="TR36" s="75">
        <v>0</v>
      </c>
      <c r="TS36" s="69"/>
      <c r="TT36" s="50"/>
      <c r="TU36" s="75">
        <v>0</v>
      </c>
      <c r="TV36" s="69"/>
      <c r="TW36" s="50"/>
      <c r="TX36" s="75">
        <v>0</v>
      </c>
      <c r="TY36" s="69"/>
      <c r="TZ36" s="50"/>
      <c r="UA36" s="75">
        <v>0</v>
      </c>
      <c r="UB36" s="69"/>
      <c r="UC36" s="50"/>
      <c r="UD36" s="75">
        <v>0</v>
      </c>
      <c r="UE36" s="69"/>
      <c r="UF36" s="50"/>
      <c r="UG36" s="75">
        <v>0</v>
      </c>
      <c r="UH36" s="69"/>
      <c r="UI36" s="50"/>
      <c r="UJ36" s="75">
        <v>0</v>
      </c>
      <c r="UK36" s="69"/>
      <c r="UL36" s="50"/>
      <c r="UM36" s="75">
        <v>0</v>
      </c>
      <c r="UN36" s="69"/>
      <c r="UO36" s="51">
        <v>187</v>
      </c>
      <c r="UP36" s="75">
        <v>8.4945943490506038E-3</v>
      </c>
      <c r="UQ36" s="69"/>
      <c r="UR36" s="51">
        <v>54</v>
      </c>
      <c r="US36" s="75">
        <v>2.1446443464792088E-3</v>
      </c>
      <c r="UT36" s="69"/>
      <c r="UU36" s="51">
        <v>25</v>
      </c>
      <c r="UV36" s="75">
        <v>9.7820557968462648E-4</v>
      </c>
      <c r="UW36" s="69"/>
      <c r="UX36" s="51">
        <v>9</v>
      </c>
      <c r="UY36" s="75">
        <v>3.4428675261084123E-4</v>
      </c>
      <c r="UZ36" s="69"/>
      <c r="VA36" s="51">
        <v>6</v>
      </c>
      <c r="VB36" s="75">
        <v>2.2783368141256883E-4</v>
      </c>
      <c r="VC36" s="69"/>
      <c r="VD36" s="51">
        <v>6</v>
      </c>
      <c r="VE36" s="75">
        <v>2.2514916131937407E-4</v>
      </c>
      <c r="VF36" s="69"/>
      <c r="VG36" s="51">
        <v>13</v>
      </c>
      <c r="VH36" s="75">
        <v>4.8590864917395527E-4</v>
      </c>
      <c r="VI36" s="69"/>
      <c r="VJ36" s="51">
        <v>15</v>
      </c>
      <c r="VK36" s="75">
        <v>5.7590416954618755E-4</v>
      </c>
      <c r="VL36" s="69"/>
      <c r="VM36" s="51">
        <v>20</v>
      </c>
      <c r="VN36" s="75">
        <v>7.0636434272797904E-4</v>
      </c>
      <c r="VO36" s="69"/>
      <c r="VP36" s="51">
        <v>64</v>
      </c>
      <c r="VQ36" s="75">
        <v>2.3400365630712981E-3</v>
      </c>
      <c r="VR36" s="69"/>
      <c r="VS36" s="51">
        <v>31</v>
      </c>
      <c r="VT36" s="75">
        <v>1.1669050666265151E-3</v>
      </c>
      <c r="VU36" s="69"/>
      <c r="VV36" s="51">
        <v>13</v>
      </c>
      <c r="VW36" s="75">
        <v>4.8246427908702914E-4</v>
      </c>
      <c r="VX36" s="69"/>
      <c r="VY36" s="51">
        <v>12</v>
      </c>
      <c r="VZ36" s="75">
        <v>4.4849753326356705E-4</v>
      </c>
      <c r="WA36" s="69"/>
      <c r="WB36" s="51">
        <v>158</v>
      </c>
      <c r="WC36" s="75">
        <v>6.3324115265921202E-3</v>
      </c>
      <c r="WD36" s="69"/>
      <c r="WE36" s="51">
        <v>4</v>
      </c>
      <c r="WF36" s="75">
        <v>1.4045436988658309E-4</v>
      </c>
      <c r="WG36" s="69"/>
      <c r="WH36" s="51">
        <v>11</v>
      </c>
      <c r="WI36" s="75">
        <v>4.1378272645200122E-4</v>
      </c>
      <c r="WJ36" s="69"/>
      <c r="WK36" s="51">
        <v>3</v>
      </c>
      <c r="WL36" s="75">
        <v>1.1036309458117205E-4</v>
      </c>
      <c r="WM36" s="69"/>
      <c r="WN36" s="51">
        <v>10</v>
      </c>
      <c r="WO36" s="75">
        <v>3.7019212971532223E-4</v>
      </c>
      <c r="WP36" s="69"/>
      <c r="WQ36" s="51">
        <v>7</v>
      </c>
      <c r="WR36" s="75">
        <v>2.756556666929196E-4</v>
      </c>
      <c r="WS36" s="69"/>
      <c r="WT36" s="51">
        <v>6</v>
      </c>
      <c r="WU36" s="75">
        <v>2.5579809004092768E-4</v>
      </c>
      <c r="WV36" s="69"/>
      <c r="WW36" s="51">
        <v>17</v>
      </c>
      <c r="WX36" s="75">
        <v>7.216844965189336E-4</v>
      </c>
      <c r="WY36" s="69"/>
      <c r="WZ36" s="51">
        <v>2</v>
      </c>
      <c r="XA36" s="75">
        <v>8.2419846699085137E-5</v>
      </c>
      <c r="XB36" s="69"/>
      <c r="XC36" s="50"/>
      <c r="XD36" s="75">
        <v>0</v>
      </c>
      <c r="XE36" s="69"/>
      <c r="XF36" s="50"/>
      <c r="XG36" s="75">
        <v>0</v>
      </c>
      <c r="XH36" s="69"/>
      <c r="XI36" s="50"/>
      <c r="XJ36" s="75">
        <v>0</v>
      </c>
      <c r="XK36" s="69"/>
      <c r="XL36" s="50"/>
      <c r="XM36" s="75">
        <v>0</v>
      </c>
      <c r="XN36" s="69"/>
      <c r="XO36" s="50"/>
      <c r="XP36" s="75">
        <v>0</v>
      </c>
      <c r="XQ36" s="69"/>
      <c r="XR36" s="50"/>
      <c r="XS36" s="75">
        <v>0</v>
      </c>
      <c r="XT36" s="69"/>
      <c r="XU36" s="50"/>
      <c r="XV36" s="75">
        <v>0</v>
      </c>
      <c r="XW36" s="69"/>
      <c r="XX36" s="51">
        <v>306</v>
      </c>
      <c r="XY36" s="75">
        <v>1.3098193647804126E-2</v>
      </c>
      <c r="XZ36" s="69"/>
      <c r="YA36" s="51">
        <v>56</v>
      </c>
      <c r="YB36" s="75">
        <v>2.274665908444697E-3</v>
      </c>
      <c r="YC36" s="69"/>
      <c r="YD36" s="51">
        <v>5</v>
      </c>
      <c r="YE36" s="75">
        <v>2.1259407287724819E-4</v>
      </c>
      <c r="YF36" s="69"/>
      <c r="YG36" s="51">
        <v>4</v>
      </c>
      <c r="YH36" s="75">
        <v>1.6971445542874114E-4</v>
      </c>
      <c r="YI36" s="69"/>
      <c r="YJ36" s="51">
        <v>19</v>
      </c>
      <c r="YK36" s="75">
        <v>8.6674877970895493E-4</v>
      </c>
      <c r="YL36" s="69"/>
      <c r="YM36" s="51">
        <v>4</v>
      </c>
      <c r="YN36" s="75">
        <v>1.7126953543138515E-4</v>
      </c>
      <c r="YO36" s="69"/>
      <c r="YP36" s="51">
        <v>5</v>
      </c>
      <c r="YQ36" s="75">
        <v>2.1401361126567649E-4</v>
      </c>
      <c r="YR36" s="69"/>
      <c r="YS36" s="51">
        <v>6</v>
      </c>
      <c r="YT36" s="75">
        <v>2.4176001289386736E-4</v>
      </c>
      <c r="YU36" s="69"/>
      <c r="YV36" s="51">
        <v>131</v>
      </c>
      <c r="YW36" s="75">
        <v>5.4168044988422096E-3</v>
      </c>
      <c r="YX36" s="69"/>
      <c r="YY36" s="51">
        <v>19</v>
      </c>
      <c r="YZ36" s="75">
        <v>8.14436966865275E-4</v>
      </c>
      <c r="ZA36" s="69"/>
      <c r="ZB36" s="51">
        <v>51</v>
      </c>
      <c r="ZC36" s="75">
        <v>2.0994566112300344E-3</v>
      </c>
      <c r="ZD36" s="69"/>
      <c r="ZE36" s="51">
        <v>96</v>
      </c>
      <c r="ZF36" s="75">
        <v>4.4669861802615046E-3</v>
      </c>
      <c r="ZG36" s="69"/>
      <c r="ZH36" s="51">
        <v>9</v>
      </c>
      <c r="ZI36" s="75">
        <v>3.8156611692881674E-4</v>
      </c>
      <c r="ZJ36" s="69"/>
      <c r="ZK36" s="51">
        <v>12</v>
      </c>
      <c r="ZL36" s="75">
        <v>5.5337791099838596E-4</v>
      </c>
      <c r="ZM36" s="69"/>
      <c r="ZN36" s="51">
        <v>34</v>
      </c>
      <c r="ZO36" s="75">
        <v>1.4700159972329111E-3</v>
      </c>
      <c r="ZP36" s="69"/>
      <c r="ZQ36" s="51">
        <v>11</v>
      </c>
      <c r="ZR36" s="75">
        <v>4.910495067184501E-4</v>
      </c>
      <c r="ZS36" s="69"/>
      <c r="ZT36" s="51">
        <v>214</v>
      </c>
      <c r="ZU36" s="75">
        <v>8.9656039214043321E-3</v>
      </c>
      <c r="ZV36" s="69"/>
      <c r="ZW36" s="51">
        <v>6</v>
      </c>
      <c r="ZX36" s="75">
        <v>2.5631167499679609E-4</v>
      </c>
      <c r="ZY36" s="69"/>
      <c r="ZZ36" s="51">
        <v>32</v>
      </c>
      <c r="AAA36" s="75">
        <v>1.33322223148071E-3</v>
      </c>
      <c r="AAB36" s="69"/>
      <c r="AAC36" s="51">
        <v>46</v>
      </c>
      <c r="AAD36" s="75">
        <v>2.0335086866186286E-3</v>
      </c>
      <c r="AAE36" s="69"/>
      <c r="AAF36" s="51">
        <v>30</v>
      </c>
      <c r="AAG36" s="75">
        <v>1.2749139433088266E-3</v>
      </c>
      <c r="AAH36" s="69"/>
      <c r="AAI36" s="51">
        <v>10</v>
      </c>
      <c r="AAJ36" s="75">
        <v>4.2217249968337064E-4</v>
      </c>
      <c r="AAK36" s="69"/>
      <c r="AAL36" s="51">
        <v>9</v>
      </c>
      <c r="AAM36" s="75">
        <v>3.597697473616885E-4</v>
      </c>
      <c r="AAN36" s="69"/>
      <c r="AAO36" s="51">
        <v>274</v>
      </c>
      <c r="AAP36" s="75">
        <v>1.2280937654071983E-2</v>
      </c>
      <c r="AAQ36" s="69"/>
      <c r="AAR36" s="51">
        <v>14</v>
      </c>
      <c r="AAS36" s="75">
        <v>5.7021831215379602E-4</v>
      </c>
      <c r="AAT36" s="69"/>
      <c r="AAU36" s="51">
        <v>6</v>
      </c>
      <c r="AAV36" s="75">
        <v>2.4108972555952907E-4</v>
      </c>
      <c r="AAW36" s="69"/>
      <c r="AAX36" s="51">
        <v>13</v>
      </c>
      <c r="AAY36" s="75">
        <v>5.4605788213550632E-4</v>
      </c>
      <c r="AAZ36" s="69"/>
      <c r="ABA36" s="51">
        <v>7</v>
      </c>
      <c r="ABB36" s="75">
        <v>2.9066146244238674E-4</v>
      </c>
      <c r="ABC36" s="69"/>
      <c r="ABD36" s="51">
        <v>0</v>
      </c>
      <c r="ABE36" s="75">
        <v>0</v>
      </c>
      <c r="ABF36" s="69"/>
      <c r="ABG36" s="51">
        <v>0</v>
      </c>
      <c r="ABH36" s="75">
        <v>0</v>
      </c>
      <c r="ABI36" s="69"/>
      <c r="ABJ36" s="51">
        <v>307</v>
      </c>
      <c r="ABK36" s="75">
        <v>1.3007372256588426E-2</v>
      </c>
      <c r="ABL36" s="69"/>
      <c r="ABM36" s="51">
        <v>136</v>
      </c>
      <c r="ABN36" s="75">
        <v>5.5116514690982778E-3</v>
      </c>
      <c r="ABO36" s="69"/>
      <c r="ABP36" s="51">
        <v>53</v>
      </c>
      <c r="ABQ36" s="75">
        <v>2.2524436889077774E-3</v>
      </c>
      <c r="ABR36" s="69"/>
      <c r="ABS36" s="51">
        <v>25</v>
      </c>
      <c r="ABT36" s="75">
        <v>1.147842056932966E-3</v>
      </c>
      <c r="ABU36" s="69"/>
      <c r="ABV36" s="51">
        <v>27</v>
      </c>
      <c r="ABW36" s="75">
        <v>1.3412816691505216E-3</v>
      </c>
      <c r="ABX36" s="69"/>
      <c r="ABY36" s="51">
        <v>168</v>
      </c>
      <c r="ABZ36" s="75">
        <v>1.001669449081803E-2</v>
      </c>
      <c r="ACA36" s="69"/>
      <c r="ACB36" s="51">
        <v>53</v>
      </c>
      <c r="ACC36" s="75">
        <v>2.2166457549142619E-3</v>
      </c>
      <c r="ACD36" s="69"/>
      <c r="ACE36" s="51">
        <v>30</v>
      </c>
      <c r="ACF36" s="75">
        <v>1.4363688595231256E-3</v>
      </c>
      <c r="ACG36" s="69"/>
      <c r="ACH36" s="51">
        <v>856</v>
      </c>
      <c r="ACI36" s="75">
        <v>3.8332363082710132E-2</v>
      </c>
      <c r="ACJ36" s="69"/>
      <c r="ACK36" s="51">
        <v>8</v>
      </c>
      <c r="ACL36" s="75">
        <v>2.8299550744631931E-4</v>
      </c>
      <c r="ACM36" s="69"/>
      <c r="ACN36" s="51">
        <v>896</v>
      </c>
      <c r="ACO36" s="75">
        <v>3.757286031785969E-2</v>
      </c>
      <c r="ACP36" s="69"/>
      <c r="ACQ36" s="51">
        <v>276</v>
      </c>
      <c r="ACR36" s="75">
        <v>1.1380504700643246E-2</v>
      </c>
      <c r="ACS36" s="69"/>
      <c r="ACT36" s="51">
        <v>319</v>
      </c>
      <c r="ACU36" s="75">
        <v>1.4386866910206107E-2</v>
      </c>
      <c r="ACV36" s="69"/>
      <c r="ACW36" s="51">
        <v>75</v>
      </c>
      <c r="ACX36" s="75">
        <v>3.0321406913280777E-3</v>
      </c>
      <c r="ACY36" s="69"/>
      <c r="ACZ36" s="51">
        <v>70</v>
      </c>
      <c r="ADA36" s="75">
        <v>2.5490695895997962E-3</v>
      </c>
      <c r="ADB36" s="69"/>
      <c r="ADC36" s="51">
        <v>304</v>
      </c>
      <c r="ADD36" s="75">
        <v>1.2274397383615295E-2</v>
      </c>
      <c r="ADE36" s="69"/>
      <c r="ADF36" s="51">
        <v>713</v>
      </c>
      <c r="ADG36" s="75">
        <v>3.3499342228904341E-2</v>
      </c>
      <c r="ADH36" s="69"/>
      <c r="ADI36" s="51">
        <v>425</v>
      </c>
      <c r="ADJ36" s="75">
        <v>1.741731896233761E-2</v>
      </c>
      <c r="ADK36" s="69"/>
      <c r="ADL36" s="51">
        <v>603</v>
      </c>
      <c r="ADM36" s="75">
        <v>2.5385198282394543E-2</v>
      </c>
      <c r="ADN36" s="69"/>
      <c r="ADO36" s="50"/>
      <c r="ADP36" s="75">
        <v>0</v>
      </c>
      <c r="ADQ36" s="69"/>
      <c r="ADR36" s="50"/>
      <c r="ADS36" s="75">
        <v>0</v>
      </c>
      <c r="ADT36" s="69"/>
      <c r="ADU36" s="50"/>
      <c r="ADV36" s="75">
        <v>0</v>
      </c>
      <c r="ADW36" s="69"/>
      <c r="ADX36" s="50"/>
      <c r="ADY36" s="75">
        <v>0</v>
      </c>
      <c r="ADZ36" s="69"/>
      <c r="AEA36" s="50"/>
      <c r="AEB36" s="75">
        <v>0</v>
      </c>
      <c r="AEC36" s="69"/>
      <c r="AED36" s="50"/>
      <c r="AEE36" s="75">
        <v>0</v>
      </c>
      <c r="AEF36" s="69"/>
      <c r="AEG36" s="50"/>
      <c r="AEH36" s="75">
        <v>0</v>
      </c>
      <c r="AEI36" s="69"/>
      <c r="AEJ36" s="50"/>
      <c r="AEK36" s="75">
        <v>0</v>
      </c>
      <c r="AEL36" s="69"/>
      <c r="AEM36" s="50"/>
      <c r="AEN36" s="75">
        <v>0</v>
      </c>
      <c r="AEO36" s="69"/>
      <c r="AEP36" s="50"/>
      <c r="AEQ36" s="75">
        <v>0</v>
      </c>
      <c r="AER36" s="69"/>
      <c r="AES36" s="50"/>
      <c r="AET36" s="75">
        <v>0</v>
      </c>
      <c r="AEU36" s="69"/>
      <c r="AEV36" s="50"/>
      <c r="AEW36" s="75">
        <v>0</v>
      </c>
      <c r="AEX36" s="69"/>
      <c r="AEY36" s="50"/>
      <c r="AEZ36" s="75">
        <v>0</v>
      </c>
      <c r="AFA36" s="69"/>
      <c r="AFB36" s="50"/>
      <c r="AFC36" s="75">
        <v>0</v>
      </c>
      <c r="AFD36" s="69"/>
      <c r="AFE36" s="50"/>
      <c r="AFF36" s="75">
        <v>0</v>
      </c>
      <c r="AFG36" s="69"/>
      <c r="AFH36" s="50"/>
      <c r="AFI36" s="75">
        <v>0</v>
      </c>
      <c r="AFJ36" s="69"/>
      <c r="AFK36" s="50"/>
      <c r="AFL36" s="75">
        <v>0</v>
      </c>
      <c r="AFM36" s="69"/>
      <c r="AFN36" s="50"/>
      <c r="AFO36" s="75">
        <v>0</v>
      </c>
      <c r="AFP36" s="69"/>
      <c r="AFQ36" s="50"/>
      <c r="AFR36" s="75">
        <v>0</v>
      </c>
      <c r="AFS36" s="69"/>
      <c r="AFT36" s="50"/>
      <c r="AFU36" s="75">
        <v>0</v>
      </c>
      <c r="AFV36" s="69"/>
      <c r="AFW36" s="50"/>
      <c r="AFX36" s="75">
        <v>0</v>
      </c>
      <c r="AFY36" s="69"/>
      <c r="AFZ36" s="50"/>
      <c r="AGA36" s="75">
        <v>0</v>
      </c>
      <c r="AGB36" s="69"/>
      <c r="AGC36" s="50"/>
      <c r="AGD36" s="75">
        <v>0</v>
      </c>
      <c r="AGE36" s="69"/>
      <c r="AGF36" s="50"/>
      <c r="AGG36" s="75">
        <v>0</v>
      </c>
      <c r="AGH36" s="69"/>
      <c r="AGI36" s="50"/>
      <c r="AGJ36" s="75">
        <v>0</v>
      </c>
      <c r="AGK36" s="69"/>
      <c r="AGL36" s="50"/>
      <c r="AGM36" s="75">
        <v>0</v>
      </c>
      <c r="AGN36" s="69"/>
      <c r="AGO36" s="50"/>
      <c r="AGP36" s="75">
        <v>0</v>
      </c>
      <c r="AGQ36" s="69"/>
      <c r="AGR36" s="50"/>
      <c r="AGS36" s="75">
        <v>0</v>
      </c>
      <c r="AGT36" s="69"/>
      <c r="AGU36" s="50"/>
      <c r="AGV36" s="75">
        <v>0</v>
      </c>
      <c r="AGW36" s="69"/>
      <c r="AGX36" s="50"/>
      <c r="AGY36" s="75">
        <v>0</v>
      </c>
      <c r="AGZ36" s="69"/>
      <c r="AHA36" s="50"/>
      <c r="AHB36" s="75">
        <v>0</v>
      </c>
      <c r="AHC36" s="69"/>
      <c r="AHD36" s="50"/>
      <c r="AHE36" s="75">
        <v>0</v>
      </c>
      <c r="AHF36" s="69"/>
      <c r="AHG36" s="50"/>
      <c r="AHH36" s="75">
        <v>0</v>
      </c>
      <c r="AHI36" s="69"/>
      <c r="AHJ36" s="50"/>
      <c r="AHK36" s="75">
        <v>0</v>
      </c>
      <c r="AHL36" s="69"/>
      <c r="AHM36" s="50"/>
      <c r="AHN36" s="75">
        <v>0</v>
      </c>
      <c r="AHO36" s="69"/>
      <c r="AHP36" s="50"/>
      <c r="AHQ36" s="75">
        <v>0</v>
      </c>
      <c r="AHR36" s="69"/>
      <c r="AHS36" s="84">
        <f t="shared" si="0"/>
        <v>0</v>
      </c>
      <c r="AHT36" s="41">
        <v>7446</v>
      </c>
      <c r="AHU36" s="29">
        <v>10927</v>
      </c>
      <c r="AHV36" s="78">
        <f t="shared" si="1"/>
        <v>18373</v>
      </c>
      <c r="AHW36" s="80"/>
      <c r="AHX36" s="2" t="str">
        <f t="shared" si="2"/>
        <v/>
      </c>
      <c r="AHY36" s="2"/>
      <c r="AHZ36" s="81" t="str">
        <f t="shared" si="3"/>
        <v/>
      </c>
      <c r="AIA36" s="2" t="str">
        <f t="shared" si="4"/>
        <v/>
      </c>
      <c r="AIB36" s="81" t="str">
        <f t="shared" si="5"/>
        <v/>
      </c>
      <c r="AIC36" s="2" t="str">
        <f t="shared" si="6"/>
        <v/>
      </c>
      <c r="AID36" s="2" t="str">
        <f t="shared" si="7"/>
        <v/>
      </c>
      <c r="AIE36" s="35" t="str">
        <f t="shared" si="8"/>
        <v/>
      </c>
    </row>
    <row r="37" spans="1:915" ht="15" customHeight="1" x14ac:dyDescent="0.2">
      <c r="A37" s="3" t="s">
        <v>393</v>
      </c>
      <c r="B37" s="53" t="s">
        <v>451</v>
      </c>
      <c r="C37" s="51">
        <v>7</v>
      </c>
      <c r="D37" s="75">
        <v>2.5457322617012767E-4</v>
      </c>
      <c r="E37" s="68"/>
      <c r="F37" s="51">
        <v>8</v>
      </c>
      <c r="G37" s="75">
        <v>2.6843835984162136E-4</v>
      </c>
      <c r="H37" s="68"/>
      <c r="I37" s="51">
        <v>3</v>
      </c>
      <c r="J37" s="75">
        <v>9.407042739330846E-5</v>
      </c>
      <c r="K37" s="68"/>
      <c r="L37" s="51">
        <v>7</v>
      </c>
      <c r="M37" s="75">
        <v>2.3418420260279014E-4</v>
      </c>
      <c r="N37" s="68"/>
      <c r="O37" s="51">
        <v>72</v>
      </c>
      <c r="P37" s="75">
        <v>2.5672110104827785E-3</v>
      </c>
      <c r="Q37" s="68"/>
      <c r="R37" s="51">
        <v>4</v>
      </c>
      <c r="S37" s="75">
        <v>1.4841749842306408E-4</v>
      </c>
      <c r="T37" s="68"/>
      <c r="U37" s="51">
        <v>8</v>
      </c>
      <c r="V37" s="75">
        <v>3.0596244311010824E-4</v>
      </c>
      <c r="W37" s="68"/>
      <c r="X37" s="51">
        <v>2</v>
      </c>
      <c r="Y37" s="75">
        <v>8.071025020177563E-5</v>
      </c>
      <c r="Z37" s="68"/>
      <c r="AA37" s="51">
        <v>3</v>
      </c>
      <c r="AB37" s="75">
        <v>1.1582564379753678E-4</v>
      </c>
      <c r="AC37" s="68"/>
      <c r="AD37" s="51">
        <v>7</v>
      </c>
      <c r="AE37" s="75">
        <v>2.783300198807157E-4</v>
      </c>
      <c r="AF37" s="68"/>
      <c r="AG37" s="51">
        <v>3</v>
      </c>
      <c r="AH37" s="75">
        <v>1.1773940345368916E-4</v>
      </c>
      <c r="AI37" s="68"/>
      <c r="AJ37" s="51">
        <v>20</v>
      </c>
      <c r="AK37" s="75">
        <v>7.2703478861463517E-4</v>
      </c>
      <c r="AL37" s="68"/>
      <c r="AM37" s="51">
        <v>2</v>
      </c>
      <c r="AN37" s="75">
        <v>7.2867708674900723E-5</v>
      </c>
      <c r="AO37" s="68"/>
      <c r="AP37" s="51">
        <v>7</v>
      </c>
      <c r="AQ37" s="75">
        <v>2.6191723415400735E-4</v>
      </c>
      <c r="AR37" s="68"/>
      <c r="AS37" s="51">
        <v>3</v>
      </c>
      <c r="AT37" s="75">
        <v>1.1543789441280592E-4</v>
      </c>
      <c r="AU37" s="69"/>
      <c r="AV37" s="51">
        <v>6</v>
      </c>
      <c r="AW37" s="75">
        <v>2.5492861998640382E-4</v>
      </c>
      <c r="AX37" s="68"/>
      <c r="AY37" s="51">
        <v>7</v>
      </c>
      <c r="AZ37" s="75">
        <v>2.8654468050268124E-4</v>
      </c>
      <c r="BA37" s="68"/>
      <c r="BB37" s="51">
        <v>7</v>
      </c>
      <c r="BC37" s="75">
        <v>2.6942765867364615E-4</v>
      </c>
      <c r="BD37" s="68"/>
      <c r="BE37" s="51">
        <v>4</v>
      </c>
      <c r="BF37" s="75">
        <v>1.6063611903136419E-4</v>
      </c>
      <c r="BG37" s="68"/>
      <c r="BH37" s="51">
        <v>4</v>
      </c>
      <c r="BI37" s="75">
        <v>1.7220595832615808E-4</v>
      </c>
      <c r="BJ37" s="68"/>
      <c r="BK37" s="51">
        <v>7</v>
      </c>
      <c r="BL37" s="75">
        <v>3.2237266279819472E-4</v>
      </c>
      <c r="BM37" s="68"/>
      <c r="BN37" s="51">
        <v>2</v>
      </c>
      <c r="BO37" s="75">
        <v>8.1556090201035758E-5</v>
      </c>
      <c r="BP37" s="68"/>
      <c r="BQ37" s="51">
        <v>8</v>
      </c>
      <c r="BR37" s="75">
        <v>3.7007910440856734E-4</v>
      </c>
      <c r="BS37" s="68"/>
      <c r="BT37" s="51">
        <v>7</v>
      </c>
      <c r="BU37" s="75">
        <v>3.3728437891490795E-4</v>
      </c>
      <c r="BV37" s="68"/>
      <c r="BW37" s="51">
        <v>5</v>
      </c>
      <c r="BX37" s="75">
        <v>2.5821111340632101E-4</v>
      </c>
      <c r="BY37" s="68"/>
      <c r="BZ37" s="51">
        <v>4</v>
      </c>
      <c r="CA37" s="75">
        <v>2.0990764063811922E-4</v>
      </c>
      <c r="CB37" s="68"/>
      <c r="CC37" s="51">
        <v>7</v>
      </c>
      <c r="CD37" s="75">
        <v>3.6196287295103157E-4</v>
      </c>
      <c r="CE37" s="68"/>
      <c r="CF37" s="51">
        <v>2</v>
      </c>
      <c r="CG37" s="75">
        <v>9.5835928889740767E-5</v>
      </c>
      <c r="CH37" s="68"/>
      <c r="CI37" s="51">
        <v>6</v>
      </c>
      <c r="CJ37" s="75">
        <v>2.7027027027027027E-4</v>
      </c>
      <c r="CK37" s="68"/>
      <c r="CL37" s="51">
        <v>12</v>
      </c>
      <c r="CM37" s="75">
        <v>5.2072032978954215E-4</v>
      </c>
      <c r="CN37" s="68"/>
      <c r="CO37" s="51">
        <v>9</v>
      </c>
      <c r="CP37" s="75">
        <v>3.8240917782026768E-4</v>
      </c>
      <c r="CQ37" s="68"/>
      <c r="CR37" s="51">
        <v>18</v>
      </c>
      <c r="CS37" s="75">
        <v>7.7439339184305622E-4</v>
      </c>
      <c r="CT37" s="68"/>
      <c r="CU37" s="51">
        <v>7</v>
      </c>
      <c r="CV37" s="75">
        <v>3.3347625172693056E-4</v>
      </c>
      <c r="CW37" s="68"/>
      <c r="CX37" s="51">
        <v>4</v>
      </c>
      <c r="CY37" s="75">
        <v>1.8461254442239349E-4</v>
      </c>
      <c r="CZ37" s="68"/>
      <c r="DA37" s="51">
        <v>7</v>
      </c>
      <c r="DB37" s="75">
        <v>3.4801630704981606E-4</v>
      </c>
      <c r="DC37" s="68"/>
      <c r="DD37" s="51">
        <v>4</v>
      </c>
      <c r="DE37" s="75">
        <v>1.8778461105112436E-4</v>
      </c>
      <c r="DF37" s="73"/>
      <c r="DG37" s="51">
        <v>6</v>
      </c>
      <c r="DH37" s="75">
        <v>2.7921262041044257E-4</v>
      </c>
      <c r="DI37" s="68"/>
      <c r="DJ37" s="51">
        <v>7</v>
      </c>
      <c r="DK37" s="75">
        <v>2.5882787946015899E-4</v>
      </c>
      <c r="DL37" s="68"/>
      <c r="DM37" s="51">
        <v>7</v>
      </c>
      <c r="DN37" s="75">
        <v>2.1359045555792878E-4</v>
      </c>
      <c r="DO37" s="68"/>
      <c r="DP37" s="51">
        <v>9</v>
      </c>
      <c r="DQ37" s="75">
        <v>3.2417245974858627E-4</v>
      </c>
      <c r="DR37" s="68"/>
      <c r="DS37" s="51">
        <v>5</v>
      </c>
      <c r="DT37" s="75">
        <v>1.8953034380804368E-4</v>
      </c>
      <c r="DU37" s="68"/>
      <c r="DV37" s="51">
        <v>5</v>
      </c>
      <c r="DW37" s="75">
        <v>2.0016814123864046E-4</v>
      </c>
      <c r="DX37" s="68"/>
      <c r="DY37" s="51">
        <v>7</v>
      </c>
      <c r="DZ37" s="75">
        <v>2.7337342810278839E-4</v>
      </c>
      <c r="EA37" s="68"/>
      <c r="EB37" s="51">
        <v>7</v>
      </c>
      <c r="EC37" s="75">
        <v>2.6303923042236583E-4</v>
      </c>
      <c r="ED37" s="68"/>
      <c r="EE37" s="51">
        <v>7</v>
      </c>
      <c r="EF37" s="75">
        <v>2.6628119293974436E-4</v>
      </c>
      <c r="EG37" s="68"/>
      <c r="EH37" s="51">
        <v>11</v>
      </c>
      <c r="EI37" s="75">
        <v>4.3847411009686289E-4</v>
      </c>
      <c r="EJ37" s="68"/>
      <c r="EK37" s="51">
        <v>21</v>
      </c>
      <c r="EL37" s="75">
        <v>8.3745413941617485E-4</v>
      </c>
      <c r="EM37" s="68"/>
      <c r="EN37" s="51">
        <v>13</v>
      </c>
      <c r="EO37" s="75">
        <v>5.2710538052953815E-4</v>
      </c>
      <c r="EP37" s="68"/>
      <c r="EQ37" s="51">
        <v>15</v>
      </c>
      <c r="ER37" s="75">
        <v>6.7421790722761602E-4</v>
      </c>
      <c r="ES37" s="68"/>
      <c r="ET37" s="51">
        <v>19</v>
      </c>
      <c r="EU37" s="75">
        <v>7.4829664054192426E-4</v>
      </c>
      <c r="EV37" s="68"/>
      <c r="EW37" s="51">
        <v>7</v>
      </c>
      <c r="EX37" s="75">
        <v>2.7188689505165849E-4</v>
      </c>
      <c r="EY37" s="68"/>
      <c r="EZ37" s="51">
        <v>6</v>
      </c>
      <c r="FA37" s="75">
        <v>2.5646505663603337E-4</v>
      </c>
      <c r="FB37" s="68"/>
      <c r="FC37" s="51">
        <v>8</v>
      </c>
      <c r="FD37" s="75">
        <v>3.3896868776746747E-4</v>
      </c>
      <c r="FE37" s="68"/>
      <c r="FF37" s="51">
        <v>5</v>
      </c>
      <c r="FG37" s="75">
        <v>1.6859426105135381E-4</v>
      </c>
      <c r="FH37" s="68"/>
      <c r="FI37" s="51">
        <v>4</v>
      </c>
      <c r="FJ37" s="75">
        <v>1.354004468214745E-4</v>
      </c>
      <c r="FK37" s="68"/>
      <c r="FL37" s="51">
        <v>7</v>
      </c>
      <c r="FM37" s="75">
        <v>2.7432691930869615E-4</v>
      </c>
      <c r="FN37" s="68"/>
      <c r="FO37" s="51">
        <v>8</v>
      </c>
      <c r="FP37" s="75">
        <v>2.9860774140569595E-4</v>
      </c>
      <c r="FQ37" s="68"/>
      <c r="FR37" s="51">
        <v>6</v>
      </c>
      <c r="FS37" s="75">
        <v>2.2496344344044092E-4</v>
      </c>
      <c r="FT37" s="68"/>
      <c r="FU37" s="51">
        <v>4</v>
      </c>
      <c r="FV37" s="75">
        <v>1.5754233950374162E-4</v>
      </c>
      <c r="FW37" s="68"/>
      <c r="FX37" s="51">
        <v>6</v>
      </c>
      <c r="FY37" s="75">
        <v>2.3423775131758734E-4</v>
      </c>
      <c r="FZ37" s="68"/>
      <c r="GA37" s="51">
        <v>4</v>
      </c>
      <c r="GB37" s="75">
        <v>1.4332294242000787E-4</v>
      </c>
      <c r="GC37" s="68"/>
      <c r="GD37" s="51">
        <v>4</v>
      </c>
      <c r="GE37" s="75">
        <v>1.3718832527351922E-4</v>
      </c>
      <c r="GF37" s="68"/>
      <c r="GG37" s="51">
        <v>5</v>
      </c>
      <c r="GH37" s="75">
        <v>1.9661816751867872E-4</v>
      </c>
      <c r="GI37" s="68"/>
      <c r="GJ37" s="51">
        <v>9</v>
      </c>
      <c r="GK37" s="75">
        <v>3.4386581591716657E-4</v>
      </c>
      <c r="GL37" s="68"/>
      <c r="GM37" s="44">
        <v>5</v>
      </c>
      <c r="GN37" s="75">
        <v>1.9887832624000635E-4</v>
      </c>
      <c r="GO37" s="73"/>
      <c r="GP37" s="51">
        <v>15</v>
      </c>
      <c r="GQ37" s="75">
        <v>5.4271138608488008E-4</v>
      </c>
      <c r="GR37" s="68"/>
      <c r="GS37" s="51">
        <v>3</v>
      </c>
      <c r="GT37" s="75">
        <v>1.0670460608216255E-4</v>
      </c>
      <c r="GU37" s="68"/>
      <c r="GV37" s="51">
        <v>9</v>
      </c>
      <c r="GW37" s="75">
        <v>3.0129557095510696E-4</v>
      </c>
      <c r="GX37" s="68"/>
      <c r="GY37" s="51">
        <v>9</v>
      </c>
      <c r="GZ37" s="75">
        <v>3.0242951712087097E-4</v>
      </c>
      <c r="HA37" s="68"/>
      <c r="HB37" s="51">
        <v>4</v>
      </c>
      <c r="HC37" s="75">
        <v>1.6133586092848787E-4</v>
      </c>
      <c r="HD37" s="68"/>
      <c r="HE37" s="51">
        <v>2</v>
      </c>
      <c r="HF37" s="75">
        <v>7.4699335175916939E-5</v>
      </c>
      <c r="HG37" s="68"/>
      <c r="HH37" s="51">
        <v>3</v>
      </c>
      <c r="HI37" s="75">
        <v>1.1219147344801796E-4</v>
      </c>
      <c r="HJ37" s="68"/>
      <c r="HK37" s="51">
        <v>3</v>
      </c>
      <c r="HL37" s="75">
        <v>1.0035794333121467E-4</v>
      </c>
      <c r="HM37" s="68"/>
      <c r="HN37" s="51">
        <v>9</v>
      </c>
      <c r="HO37" s="75">
        <v>2.9784558361187408E-4</v>
      </c>
      <c r="HP37" s="68"/>
      <c r="HQ37" s="51">
        <v>2</v>
      </c>
      <c r="HR37" s="75">
        <v>8.3640013382402139E-5</v>
      </c>
      <c r="HS37" s="68"/>
      <c r="HT37" s="51">
        <v>8</v>
      </c>
      <c r="HU37" s="75">
        <v>2.6194296192004192E-4</v>
      </c>
      <c r="HV37" s="68"/>
      <c r="HW37" s="51">
        <v>11</v>
      </c>
      <c r="HX37" s="75">
        <v>4.9387150361424146E-4</v>
      </c>
      <c r="HY37" s="68"/>
      <c r="HZ37" s="51">
        <v>8</v>
      </c>
      <c r="IA37" s="75">
        <v>3.2967938679634055E-4</v>
      </c>
      <c r="IB37" s="68"/>
      <c r="IC37" s="51">
        <v>4</v>
      </c>
      <c r="ID37" s="75">
        <v>1.7220595832615808E-4</v>
      </c>
      <c r="IE37" s="68"/>
      <c r="IF37" s="51">
        <v>4</v>
      </c>
      <c r="IG37" s="75">
        <v>1.2319443161169116E-4</v>
      </c>
      <c r="IH37" s="68"/>
      <c r="II37" s="51">
        <v>18</v>
      </c>
      <c r="IJ37" s="75">
        <v>5.4603367207644476E-4</v>
      </c>
      <c r="IK37" s="68"/>
      <c r="IL37" s="51">
        <v>5</v>
      </c>
      <c r="IM37" s="75">
        <v>1.8336511662021417E-4</v>
      </c>
      <c r="IN37" s="68"/>
      <c r="IO37" s="51">
        <v>7</v>
      </c>
      <c r="IP37" s="75">
        <v>2.3927533754913689E-4</v>
      </c>
      <c r="IQ37" s="68"/>
      <c r="IR37" s="51">
        <v>11</v>
      </c>
      <c r="IS37" s="75">
        <v>3.9238068060212599E-4</v>
      </c>
      <c r="IT37" s="68"/>
      <c r="IU37" s="51">
        <v>1</v>
      </c>
      <c r="IV37" s="75">
        <v>3.5125926446310022E-5</v>
      </c>
      <c r="IW37" s="68"/>
      <c r="IX37" s="51">
        <v>1</v>
      </c>
      <c r="IY37" s="75">
        <v>4.0415471042315002E-5</v>
      </c>
      <c r="IZ37" s="68"/>
      <c r="JA37" s="51">
        <v>4</v>
      </c>
      <c r="JB37" s="75">
        <v>1.2252649635483673E-4</v>
      </c>
      <c r="JC37" s="68"/>
      <c r="JD37" s="51">
        <v>0</v>
      </c>
      <c r="JE37" s="75">
        <v>0</v>
      </c>
      <c r="JF37" s="68"/>
      <c r="JG37" s="51">
        <v>2</v>
      </c>
      <c r="JH37" s="75">
        <v>8.224022369340844E-5</v>
      </c>
      <c r="JI37" s="68"/>
      <c r="JJ37" s="51">
        <v>6</v>
      </c>
      <c r="JK37" s="75">
        <v>2.3587687227267368E-4</v>
      </c>
      <c r="JL37" s="68"/>
      <c r="JM37" s="51">
        <v>6</v>
      </c>
      <c r="JN37" s="75">
        <v>2.1904205607476635E-4</v>
      </c>
      <c r="JO37" s="68"/>
      <c r="JP37" s="51">
        <v>4</v>
      </c>
      <c r="JQ37" s="75">
        <v>1.2981955082435416E-4</v>
      </c>
      <c r="JR37" s="68"/>
      <c r="JS37" s="51">
        <v>1</v>
      </c>
      <c r="JT37" s="75">
        <v>3.3805483249383048E-5</v>
      </c>
      <c r="JU37" s="68"/>
      <c r="JV37" s="51">
        <v>2</v>
      </c>
      <c r="JW37" s="75">
        <v>7.6367940738477985E-5</v>
      </c>
      <c r="JX37" s="68"/>
      <c r="JY37" s="51">
        <v>6</v>
      </c>
      <c r="JZ37" s="75">
        <v>2.0080321285140563E-4</v>
      </c>
      <c r="KA37" s="68"/>
      <c r="KB37" s="51">
        <v>7</v>
      </c>
      <c r="KC37" s="75">
        <v>2.4288688410825817E-4</v>
      </c>
      <c r="KD37" s="68"/>
      <c r="KE37" s="51">
        <v>5</v>
      </c>
      <c r="KF37" s="75">
        <v>1.7964286997449071E-4</v>
      </c>
      <c r="KG37" s="68"/>
      <c r="KH37" s="51">
        <v>17</v>
      </c>
      <c r="KI37" s="75">
        <v>6.3689494979769215E-4</v>
      </c>
      <c r="KJ37" s="68"/>
      <c r="KK37" s="51">
        <v>5</v>
      </c>
      <c r="KL37" s="75">
        <v>1.858666964053381E-4</v>
      </c>
      <c r="KM37" s="68"/>
      <c r="KN37" s="51">
        <v>9</v>
      </c>
      <c r="KO37" s="75">
        <v>3.3150392279641976E-4</v>
      </c>
      <c r="KP37" s="68"/>
      <c r="KQ37" s="51">
        <v>10</v>
      </c>
      <c r="KR37" s="75">
        <v>3.5132096683530075E-4</v>
      </c>
      <c r="KS37" s="68"/>
      <c r="KT37" s="51">
        <v>15</v>
      </c>
      <c r="KU37" s="75">
        <v>5.8830450641251912E-4</v>
      </c>
      <c r="KV37" s="68"/>
      <c r="KW37" s="51">
        <v>10</v>
      </c>
      <c r="KX37" s="75">
        <v>3.7068614004522369E-4</v>
      </c>
      <c r="KY37" s="68"/>
      <c r="KZ37" s="51">
        <v>10</v>
      </c>
      <c r="LA37" s="75">
        <v>3.0142271521581867E-4</v>
      </c>
      <c r="LB37" s="68"/>
      <c r="LC37" s="51">
        <v>3</v>
      </c>
      <c r="LD37" s="75">
        <v>1.1284134506883322E-4</v>
      </c>
      <c r="LE37" s="68"/>
      <c r="LF37" s="51">
        <v>4</v>
      </c>
      <c r="LG37" s="75">
        <v>1.5788434971383461E-4</v>
      </c>
      <c r="LH37" s="68"/>
      <c r="LI37" s="51">
        <v>3</v>
      </c>
      <c r="LJ37" s="75">
        <v>1.091901728844404E-4</v>
      </c>
      <c r="LK37" s="68"/>
      <c r="LL37" s="51">
        <v>5</v>
      </c>
      <c r="LM37" s="75">
        <v>1.7009695526450075E-4</v>
      </c>
      <c r="LN37" s="68"/>
      <c r="LO37" s="51">
        <v>69</v>
      </c>
      <c r="LP37" s="75">
        <v>2.0241133503476195E-3</v>
      </c>
      <c r="LQ37" s="68"/>
      <c r="LR37" s="51">
        <v>4</v>
      </c>
      <c r="LS37" s="75">
        <v>1.4957185057772127E-4</v>
      </c>
      <c r="LT37" s="68"/>
      <c r="LU37" s="51">
        <v>11</v>
      </c>
      <c r="LV37" s="75">
        <v>4.0582918280760008E-4</v>
      </c>
      <c r="LW37" s="68"/>
      <c r="LX37" s="51">
        <v>1</v>
      </c>
      <c r="LY37" s="75">
        <v>3.8067684342761427E-5</v>
      </c>
      <c r="LZ37" s="68"/>
      <c r="MA37" s="51">
        <v>4</v>
      </c>
      <c r="MB37" s="75">
        <v>1.1855013188702173E-4</v>
      </c>
      <c r="MC37" s="68"/>
      <c r="MD37" s="51">
        <v>7</v>
      </c>
      <c r="ME37" s="75">
        <v>2.5151809133699829E-4</v>
      </c>
      <c r="MF37" s="68"/>
      <c r="MG37" s="51">
        <v>5</v>
      </c>
      <c r="MH37" s="75">
        <v>1.6853175138196037E-4</v>
      </c>
      <c r="MI37" s="68"/>
      <c r="MJ37" s="51">
        <v>3</v>
      </c>
      <c r="MK37" s="75">
        <v>1.2866149161555945E-4</v>
      </c>
      <c r="ML37" s="68"/>
      <c r="MM37" s="51">
        <v>8</v>
      </c>
      <c r="MN37" s="75">
        <v>3.0513387748874819E-4</v>
      </c>
      <c r="MO37" s="68"/>
      <c r="MP37" s="51">
        <v>5</v>
      </c>
      <c r="MQ37" s="75">
        <v>1.5176349177441876E-4</v>
      </c>
      <c r="MR37" s="68"/>
      <c r="MS37" s="51">
        <v>8</v>
      </c>
      <c r="MT37" s="75">
        <v>2.384642899725766E-4</v>
      </c>
      <c r="MU37" s="68"/>
      <c r="MV37" s="51">
        <v>6</v>
      </c>
      <c r="MW37" s="75">
        <v>2.30361667818475E-4</v>
      </c>
      <c r="MX37" s="68"/>
      <c r="MY37" s="51">
        <v>11</v>
      </c>
      <c r="MZ37" s="75">
        <v>4.2868277474668743E-4</v>
      </c>
      <c r="NA37" s="68"/>
      <c r="NB37" s="51">
        <v>4</v>
      </c>
      <c r="NC37" s="75">
        <v>1.5362162992549352E-4</v>
      </c>
      <c r="ND37" s="68"/>
      <c r="NE37" s="51">
        <v>1</v>
      </c>
      <c r="NF37" s="75">
        <v>3.7065866043960116E-5</v>
      </c>
      <c r="NG37" s="68"/>
      <c r="NH37" s="51">
        <v>4</v>
      </c>
      <c r="NI37" s="75">
        <v>1.5916597031554654E-4</v>
      </c>
      <c r="NJ37" s="68"/>
      <c r="NK37" s="51">
        <v>14</v>
      </c>
      <c r="NL37" s="75">
        <v>4.5829514207149406E-4</v>
      </c>
      <c r="NM37" s="68"/>
      <c r="NN37" s="51">
        <v>3</v>
      </c>
      <c r="NO37" s="75">
        <v>1.0576787477083627E-4</v>
      </c>
      <c r="NP37" s="68"/>
      <c r="NQ37" s="51">
        <v>8</v>
      </c>
      <c r="NR37" s="75">
        <v>2.9728725380899295E-4</v>
      </c>
      <c r="NS37" s="68"/>
      <c r="NT37" s="51">
        <v>3</v>
      </c>
      <c r="NU37" s="75">
        <v>1.0408354439163168E-4</v>
      </c>
      <c r="NV37" s="68"/>
      <c r="NW37" s="51">
        <v>3</v>
      </c>
      <c r="NX37" s="75">
        <v>1.1506155793349442E-4</v>
      </c>
      <c r="NY37" s="68"/>
      <c r="NZ37" s="51">
        <v>10</v>
      </c>
      <c r="OA37" s="75">
        <v>3.6180759072325337E-4</v>
      </c>
      <c r="OB37" s="68"/>
      <c r="OC37" s="51">
        <v>16</v>
      </c>
      <c r="OD37" s="75">
        <v>5.5586436909394106E-4</v>
      </c>
      <c r="OE37" s="68"/>
      <c r="OF37" s="51">
        <v>6</v>
      </c>
      <c r="OG37" s="75">
        <v>2.077562326869806E-4</v>
      </c>
      <c r="OH37" s="68"/>
      <c r="OI37" s="51">
        <v>2</v>
      </c>
      <c r="OJ37" s="75">
        <v>6.8048041917593823E-5</v>
      </c>
      <c r="OK37" s="68"/>
      <c r="OL37" s="51">
        <v>10</v>
      </c>
      <c r="OM37" s="75">
        <v>3.3382294031245827E-4</v>
      </c>
      <c r="ON37" s="68"/>
      <c r="OO37" s="51">
        <v>4</v>
      </c>
      <c r="OP37" s="75">
        <v>1.3922244265775644E-4</v>
      </c>
      <c r="OQ37" s="68"/>
      <c r="OR37" s="51">
        <v>3</v>
      </c>
      <c r="OS37" s="75">
        <v>1.0420646774809823E-4</v>
      </c>
      <c r="OT37" s="68"/>
      <c r="OU37" s="51">
        <v>10</v>
      </c>
      <c r="OV37" s="75">
        <v>3.7954985387330628E-4</v>
      </c>
      <c r="OW37" s="68"/>
      <c r="OX37" s="51">
        <v>1</v>
      </c>
      <c r="OY37" s="75">
        <v>3.7827205326070513E-5</v>
      </c>
      <c r="OZ37" s="68"/>
      <c r="PA37" s="51">
        <v>4</v>
      </c>
      <c r="PB37" s="75">
        <v>1.3227950659744039E-4</v>
      </c>
      <c r="PC37" s="68"/>
      <c r="PD37" s="51">
        <v>6</v>
      </c>
      <c r="PE37" s="75">
        <v>1.9860315779020887E-4</v>
      </c>
      <c r="PF37" s="68"/>
      <c r="PG37" s="51">
        <v>4</v>
      </c>
      <c r="PH37" s="75">
        <v>1.3227513227513228E-4</v>
      </c>
      <c r="PI37" s="68"/>
      <c r="PJ37" s="51">
        <v>6</v>
      </c>
      <c r="PK37" s="75">
        <v>2.109185502864977E-4</v>
      </c>
      <c r="PL37" s="68"/>
      <c r="PM37" s="51">
        <v>13</v>
      </c>
      <c r="PN37" s="75">
        <v>3.9257134229201269E-4</v>
      </c>
      <c r="PO37" s="68"/>
      <c r="PP37" s="51">
        <v>6</v>
      </c>
      <c r="PQ37" s="75">
        <v>2.3880597014925374E-4</v>
      </c>
      <c r="PR37" s="68"/>
      <c r="PS37" s="51">
        <v>2</v>
      </c>
      <c r="PT37" s="75">
        <v>7.0979877204812436E-5</v>
      </c>
      <c r="PU37" s="68"/>
      <c r="PV37" s="51">
        <v>4</v>
      </c>
      <c r="PW37" s="75">
        <v>1.3730134212061923E-4</v>
      </c>
      <c r="PX37" s="68"/>
      <c r="PY37" s="51">
        <v>3</v>
      </c>
      <c r="PZ37" s="75">
        <v>1.0246951531919253E-4</v>
      </c>
      <c r="QA37" s="68"/>
      <c r="QB37" s="51">
        <v>5</v>
      </c>
      <c r="QC37" s="75">
        <v>1.5887642591592261E-4</v>
      </c>
      <c r="QD37" s="68"/>
      <c r="QE37" s="51">
        <v>3</v>
      </c>
      <c r="QF37" s="75">
        <v>1.0137532524583516E-4</v>
      </c>
      <c r="QG37" s="68"/>
      <c r="QH37" s="51">
        <v>2</v>
      </c>
      <c r="QI37" s="75">
        <v>8.1629321252193793E-5</v>
      </c>
      <c r="QJ37" s="68"/>
      <c r="QK37" s="51">
        <v>11</v>
      </c>
      <c r="QL37" s="75">
        <v>3.756574004507889E-4</v>
      </c>
      <c r="QM37" s="68"/>
      <c r="QN37" s="51">
        <v>7</v>
      </c>
      <c r="QO37" s="75">
        <v>2.3165767614256874E-4</v>
      </c>
      <c r="QP37" s="68"/>
      <c r="QQ37" s="51">
        <v>7</v>
      </c>
      <c r="QR37" s="75">
        <v>2.2088290050803068E-4</v>
      </c>
      <c r="QS37" s="68"/>
      <c r="QT37" s="51">
        <v>9</v>
      </c>
      <c r="QU37" s="75">
        <v>2.973830293417922E-4</v>
      </c>
      <c r="QV37" s="68"/>
      <c r="QW37" s="51">
        <v>3</v>
      </c>
      <c r="QX37" s="75">
        <v>8.8846768939169576E-5</v>
      </c>
      <c r="QY37" s="68"/>
      <c r="QZ37" s="51">
        <v>5</v>
      </c>
      <c r="RA37" s="75">
        <v>1.6245370069530184E-4</v>
      </c>
      <c r="RB37" s="68"/>
      <c r="RC37" s="51">
        <v>7</v>
      </c>
      <c r="RD37" s="75">
        <v>2.4515812699190976E-4</v>
      </c>
      <c r="RE37" s="68"/>
      <c r="RF37" s="51">
        <v>7</v>
      </c>
      <c r="RG37" s="75">
        <v>2.3158103682138485E-4</v>
      </c>
      <c r="RH37" s="68"/>
      <c r="RI37" s="51">
        <v>9</v>
      </c>
      <c r="RJ37" s="75">
        <v>3.4680744479981501E-4</v>
      </c>
      <c r="RK37" s="68"/>
      <c r="RL37" s="51">
        <v>4</v>
      </c>
      <c r="RM37" s="75">
        <v>1.4281633818908883E-4</v>
      </c>
      <c r="RN37" s="68"/>
      <c r="RO37" s="51">
        <v>4</v>
      </c>
      <c r="RP37" s="75">
        <v>1.3395847287340923E-4</v>
      </c>
      <c r="RQ37" s="68"/>
      <c r="RR37" s="51">
        <v>9</v>
      </c>
      <c r="RS37" s="75">
        <v>3.2537960954446855E-4</v>
      </c>
      <c r="RT37" s="68"/>
      <c r="RU37" s="51">
        <v>2</v>
      </c>
      <c r="RV37" s="75">
        <v>7.8204426370532575E-5</v>
      </c>
      <c r="RW37" s="68"/>
      <c r="RX37" s="51">
        <v>7</v>
      </c>
      <c r="RY37" s="75">
        <v>2.6038760554997583E-4</v>
      </c>
      <c r="RZ37" s="68"/>
      <c r="SA37" s="51">
        <v>10</v>
      </c>
      <c r="SB37" s="75">
        <v>3.6320052300875311E-4</v>
      </c>
      <c r="SC37" s="68"/>
      <c r="SD37" s="51">
        <v>12</v>
      </c>
      <c r="SE37" s="75">
        <v>4.0042712226374797E-4</v>
      </c>
      <c r="SF37" s="68"/>
      <c r="SG37" s="51">
        <v>5</v>
      </c>
      <c r="SH37" s="75">
        <v>1.6604675876726887E-4</v>
      </c>
      <c r="SI37" s="68"/>
      <c r="SJ37" s="51">
        <v>10</v>
      </c>
      <c r="SK37" s="75">
        <v>3.4949148988222138E-4</v>
      </c>
      <c r="SL37" s="68"/>
      <c r="SM37" s="51">
        <v>11</v>
      </c>
      <c r="SN37" s="75">
        <v>4.1379829214159423E-4</v>
      </c>
      <c r="SO37" s="68"/>
      <c r="SP37" s="51">
        <v>6</v>
      </c>
      <c r="SQ37" s="75">
        <v>2.2653477308766896E-4</v>
      </c>
      <c r="SR37" s="68"/>
      <c r="SS37" s="51">
        <v>6</v>
      </c>
      <c r="ST37" s="75">
        <v>2.3587687227267368E-4</v>
      </c>
      <c r="SU37" s="68"/>
      <c r="SV37" s="51">
        <v>6</v>
      </c>
      <c r="SW37" s="75">
        <v>2.14638334406525E-4</v>
      </c>
      <c r="SX37" s="68"/>
      <c r="SY37" s="51">
        <v>8</v>
      </c>
      <c r="SZ37" s="75">
        <v>2.7892057736559516E-4</v>
      </c>
      <c r="TA37" s="68"/>
      <c r="TB37" s="51">
        <v>7</v>
      </c>
      <c r="TC37" s="75">
        <v>2.461841457410143E-4</v>
      </c>
      <c r="TD37" s="68"/>
      <c r="TE37" s="51">
        <v>6</v>
      </c>
      <c r="TF37" s="75">
        <v>2.4113817217265494E-4</v>
      </c>
      <c r="TG37" s="68"/>
      <c r="TH37" s="51">
        <v>4</v>
      </c>
      <c r="TI37" s="75">
        <v>1.5661093927410829E-4</v>
      </c>
      <c r="TJ37" s="68"/>
      <c r="TK37" s="51">
        <v>5</v>
      </c>
      <c r="TL37" s="75">
        <v>1.9913971642504381E-4</v>
      </c>
      <c r="TM37" s="68"/>
      <c r="TN37" s="51">
        <v>9</v>
      </c>
      <c r="TO37" s="75">
        <v>3.5746911864002859E-4</v>
      </c>
      <c r="TP37" s="68"/>
      <c r="TQ37" s="51">
        <v>3</v>
      </c>
      <c r="TR37" s="75">
        <v>1.0464264536607485E-4</v>
      </c>
      <c r="TS37" s="68"/>
      <c r="TT37" s="51">
        <v>6</v>
      </c>
      <c r="TU37" s="75">
        <v>1.9891261105954116E-4</v>
      </c>
      <c r="TV37" s="68"/>
      <c r="TW37" s="51">
        <v>10</v>
      </c>
      <c r="TX37" s="75">
        <v>3.4109902104580961E-4</v>
      </c>
      <c r="TY37" s="68"/>
      <c r="TZ37" s="51">
        <v>7</v>
      </c>
      <c r="UA37" s="75">
        <v>2.5195263290501388E-4</v>
      </c>
      <c r="UB37" s="68"/>
      <c r="UC37" s="51">
        <v>4</v>
      </c>
      <c r="UD37" s="75">
        <v>1.6744108166938759E-4</v>
      </c>
      <c r="UE37" s="68"/>
      <c r="UF37" s="51">
        <v>6</v>
      </c>
      <c r="UG37" s="75">
        <v>2.3712603248626646E-4</v>
      </c>
      <c r="UH37" s="68"/>
      <c r="UI37" s="51">
        <v>16</v>
      </c>
      <c r="UJ37" s="75">
        <v>6.0880483999847801E-4</v>
      </c>
      <c r="UK37" s="68"/>
      <c r="UL37" s="51">
        <v>8</v>
      </c>
      <c r="UM37" s="75">
        <v>2.987192412531272E-4</v>
      </c>
      <c r="UN37" s="68"/>
      <c r="UO37" s="51">
        <v>7</v>
      </c>
      <c r="UP37" s="75">
        <v>3.1797946761151995E-4</v>
      </c>
      <c r="UQ37" s="68"/>
      <c r="UR37" s="51">
        <v>24</v>
      </c>
      <c r="US37" s="75">
        <v>9.5317526510187058E-4</v>
      </c>
      <c r="UT37" s="68"/>
      <c r="UU37" s="51">
        <v>26</v>
      </c>
      <c r="UV37" s="75">
        <v>1.0173338028720115E-3</v>
      </c>
      <c r="UW37" s="68"/>
      <c r="UX37" s="51">
        <v>6</v>
      </c>
      <c r="UY37" s="75">
        <v>2.2952450174056079E-4</v>
      </c>
      <c r="UZ37" s="68"/>
      <c r="VA37" s="51">
        <v>5</v>
      </c>
      <c r="VB37" s="75">
        <v>1.8986140117714068E-4</v>
      </c>
      <c r="VC37" s="68"/>
      <c r="VD37" s="51">
        <v>10</v>
      </c>
      <c r="VE37" s="75">
        <v>3.7524860219895683E-4</v>
      </c>
      <c r="VF37" s="68"/>
      <c r="VG37" s="51">
        <v>7</v>
      </c>
      <c r="VH37" s="75">
        <v>2.6164311878597594E-4</v>
      </c>
      <c r="VI37" s="68"/>
      <c r="VJ37" s="51">
        <v>8</v>
      </c>
      <c r="VK37" s="75">
        <v>3.0714889042463337E-4</v>
      </c>
      <c r="VL37" s="68"/>
      <c r="VM37" s="51">
        <v>10</v>
      </c>
      <c r="VN37" s="75">
        <v>3.5318217136398952E-4</v>
      </c>
      <c r="VO37" s="68"/>
      <c r="VP37" s="51">
        <v>13</v>
      </c>
      <c r="VQ37" s="75">
        <v>4.7531992687385743E-4</v>
      </c>
      <c r="VR37" s="68"/>
      <c r="VS37" s="51">
        <v>8</v>
      </c>
      <c r="VT37" s="75">
        <v>3.0113679138748774E-4</v>
      </c>
      <c r="VU37" s="68"/>
      <c r="VV37" s="51">
        <v>7</v>
      </c>
      <c r="VW37" s="75">
        <v>2.5978845796993877E-4</v>
      </c>
      <c r="VX37" s="68"/>
      <c r="VY37" s="51">
        <v>2</v>
      </c>
      <c r="VZ37" s="75">
        <v>7.4749588877261175E-5</v>
      </c>
      <c r="WA37" s="68"/>
      <c r="WB37" s="51">
        <v>6</v>
      </c>
      <c r="WC37" s="75">
        <v>2.404713237946375E-4</v>
      </c>
      <c r="WD37" s="68"/>
      <c r="WE37" s="51">
        <v>0</v>
      </c>
      <c r="WF37" s="75">
        <v>0</v>
      </c>
      <c r="WG37" s="68"/>
      <c r="WH37" s="51">
        <v>8</v>
      </c>
      <c r="WI37" s="75">
        <v>3.0093289196509181E-4</v>
      </c>
      <c r="WJ37" s="68"/>
      <c r="WK37" s="51">
        <v>1</v>
      </c>
      <c r="WL37" s="75">
        <v>3.6787698193724019E-5</v>
      </c>
      <c r="WM37" s="68"/>
      <c r="WN37" s="51">
        <v>2</v>
      </c>
      <c r="WO37" s="75">
        <v>7.4038425943064455E-5</v>
      </c>
      <c r="WP37" s="68"/>
      <c r="WQ37" s="51">
        <v>6</v>
      </c>
      <c r="WR37" s="75">
        <v>2.3627628573678821E-4</v>
      </c>
      <c r="WS37" s="68"/>
      <c r="WT37" s="51">
        <v>1</v>
      </c>
      <c r="WU37" s="75">
        <v>4.2633015006821283E-5</v>
      </c>
      <c r="WV37" s="68"/>
      <c r="WW37" s="51">
        <v>7</v>
      </c>
      <c r="WX37" s="75">
        <v>2.9716420444897266E-4</v>
      </c>
      <c r="WY37" s="68"/>
      <c r="WZ37" s="51">
        <v>5</v>
      </c>
      <c r="XA37" s="75">
        <v>2.0604961674771286E-4</v>
      </c>
      <c r="XB37" s="68"/>
      <c r="XC37" s="51">
        <v>3</v>
      </c>
      <c r="XD37" s="75">
        <v>1.0982574315419534E-4</v>
      </c>
      <c r="XE37" s="68"/>
      <c r="XF37" s="51">
        <v>12</v>
      </c>
      <c r="XG37" s="75">
        <v>4.2873986208867771E-4</v>
      </c>
      <c r="XH37" s="68"/>
      <c r="XI37" s="51">
        <v>3</v>
      </c>
      <c r="XJ37" s="75">
        <v>1.0385653950010386E-4</v>
      </c>
      <c r="XK37" s="68"/>
      <c r="XL37" s="51">
        <v>4</v>
      </c>
      <c r="XM37" s="75">
        <v>1.4964459408903854E-4</v>
      </c>
      <c r="XN37" s="68"/>
      <c r="XO37" s="51">
        <v>4</v>
      </c>
      <c r="XP37" s="75">
        <v>1.4099400775467044E-4</v>
      </c>
      <c r="XQ37" s="68"/>
      <c r="XR37" s="51">
        <v>8</v>
      </c>
      <c r="XS37" s="75">
        <v>2.9192818566632606E-4</v>
      </c>
      <c r="XT37" s="68"/>
      <c r="XU37" s="51">
        <v>9</v>
      </c>
      <c r="XV37" s="75">
        <v>2.9081978867095357E-4</v>
      </c>
      <c r="XW37" s="68"/>
      <c r="XX37" s="51">
        <v>9</v>
      </c>
      <c r="XY37" s="75">
        <v>3.8524098964129786E-4</v>
      </c>
      <c r="XZ37" s="68"/>
      <c r="YA37" s="51">
        <v>7</v>
      </c>
      <c r="YB37" s="75">
        <v>2.8433323855558713E-4</v>
      </c>
      <c r="YC37" s="68"/>
      <c r="YD37" s="51">
        <v>4</v>
      </c>
      <c r="YE37" s="75">
        <v>1.7007525830179854E-4</v>
      </c>
      <c r="YF37" s="68"/>
      <c r="YG37" s="51">
        <v>5</v>
      </c>
      <c r="YH37" s="75">
        <v>2.1214306928592642E-4</v>
      </c>
      <c r="YI37" s="68"/>
      <c r="YJ37" s="51">
        <v>6</v>
      </c>
      <c r="YK37" s="75">
        <v>2.7371014096072262E-4</v>
      </c>
      <c r="YL37" s="68"/>
      <c r="YM37" s="51">
        <v>5</v>
      </c>
      <c r="YN37" s="75">
        <v>2.1408691928923143E-4</v>
      </c>
      <c r="YO37" s="68"/>
      <c r="YP37" s="51">
        <v>1</v>
      </c>
      <c r="YQ37" s="75">
        <v>4.2802722253135298E-5</v>
      </c>
      <c r="YR37" s="68"/>
      <c r="YS37" s="51">
        <v>4</v>
      </c>
      <c r="YT37" s="75">
        <v>1.611733419292449E-4</v>
      </c>
      <c r="YU37" s="68"/>
      <c r="YV37" s="51">
        <v>1</v>
      </c>
      <c r="YW37" s="75">
        <v>4.1349652662917634E-5</v>
      </c>
      <c r="YX37" s="68"/>
      <c r="YY37" s="51">
        <v>0</v>
      </c>
      <c r="YZ37" s="75">
        <v>0</v>
      </c>
      <c r="ZA37" s="68"/>
      <c r="ZB37" s="51">
        <v>2</v>
      </c>
      <c r="ZC37" s="75">
        <v>8.2331631812942535E-5</v>
      </c>
      <c r="ZD37" s="68"/>
      <c r="ZE37" s="51">
        <v>3</v>
      </c>
      <c r="ZF37" s="75">
        <v>1.3959331813317202E-4</v>
      </c>
      <c r="ZG37" s="68"/>
      <c r="ZH37" s="51">
        <v>10</v>
      </c>
      <c r="ZI37" s="75">
        <v>4.2396235214312971E-4</v>
      </c>
      <c r="ZJ37" s="68"/>
      <c r="ZK37" s="51">
        <v>9</v>
      </c>
      <c r="ZL37" s="75">
        <v>4.1503343324878947E-4</v>
      </c>
      <c r="ZM37" s="68"/>
      <c r="ZN37" s="51">
        <v>7</v>
      </c>
      <c r="ZO37" s="75">
        <v>3.0265035237148167E-4</v>
      </c>
      <c r="ZP37" s="68"/>
      <c r="ZQ37" s="51">
        <v>1</v>
      </c>
      <c r="ZR37" s="75">
        <v>4.4640864247131826E-5</v>
      </c>
      <c r="ZS37" s="68"/>
      <c r="ZT37" s="51">
        <v>3</v>
      </c>
      <c r="ZU37" s="75">
        <v>1.2568603628136915E-4</v>
      </c>
      <c r="ZV37" s="68"/>
      <c r="ZW37" s="51">
        <v>5</v>
      </c>
      <c r="ZX37" s="75">
        <v>2.1359306249733008E-4</v>
      </c>
      <c r="ZY37" s="68"/>
      <c r="ZZ37" s="51">
        <v>2</v>
      </c>
      <c r="AAA37" s="75">
        <v>8.3326389467544378E-5</v>
      </c>
      <c r="AAB37" s="68"/>
      <c r="AAC37" s="51">
        <v>8</v>
      </c>
      <c r="AAD37" s="75">
        <v>3.5365368462932675E-4</v>
      </c>
      <c r="AAE37" s="68"/>
      <c r="AAF37" s="51">
        <v>3</v>
      </c>
      <c r="AAG37" s="75">
        <v>1.2749139433088267E-4</v>
      </c>
      <c r="AAH37" s="68"/>
      <c r="AAI37" s="51">
        <v>7</v>
      </c>
      <c r="AAJ37" s="75">
        <v>2.9552074977835942E-4</v>
      </c>
      <c r="AAK37" s="68"/>
      <c r="AAL37" s="51">
        <v>1</v>
      </c>
      <c r="AAM37" s="75">
        <v>3.9974416373520949E-5</v>
      </c>
      <c r="AAN37" s="68"/>
      <c r="AAO37" s="51">
        <v>4</v>
      </c>
      <c r="AAP37" s="75">
        <v>1.7928376137331362E-4</v>
      </c>
      <c r="AAQ37" s="68"/>
      <c r="AAR37" s="51">
        <v>6</v>
      </c>
      <c r="AAS37" s="75">
        <v>2.4437927663734115E-4</v>
      </c>
      <c r="AAT37" s="68"/>
      <c r="AAU37" s="51">
        <v>2</v>
      </c>
      <c r="AAV37" s="75">
        <v>8.0363241853176351E-5</v>
      </c>
      <c r="AAW37" s="68"/>
      <c r="AAX37" s="51">
        <v>4</v>
      </c>
      <c r="AAY37" s="75">
        <v>1.6801780988784812E-4</v>
      </c>
      <c r="AAZ37" s="68"/>
      <c r="ABA37" s="51">
        <v>3</v>
      </c>
      <c r="ABB37" s="75">
        <v>1.2456919818959431E-4</v>
      </c>
      <c r="ABC37" s="68"/>
      <c r="ABD37" s="51">
        <v>2</v>
      </c>
      <c r="ABE37" s="75">
        <v>7.8610172156277021E-5</v>
      </c>
      <c r="ABF37" s="68"/>
      <c r="ABG37" s="51">
        <v>4</v>
      </c>
      <c r="ABH37" s="75">
        <v>1.6850619260257814E-4</v>
      </c>
      <c r="ABI37" s="68"/>
      <c r="ABJ37" s="51">
        <v>9</v>
      </c>
      <c r="ABK37" s="75">
        <v>3.8132361664265738E-4</v>
      </c>
      <c r="ABL37" s="68"/>
      <c r="ABM37" s="51">
        <v>1</v>
      </c>
      <c r="ABN37" s="75">
        <v>4.0526849037487334E-5</v>
      </c>
      <c r="ABO37" s="68"/>
      <c r="ABP37" s="51">
        <v>11</v>
      </c>
      <c r="ABQ37" s="75">
        <v>4.6748831279218019E-4</v>
      </c>
      <c r="ABR37" s="68"/>
      <c r="ABS37" s="51">
        <v>6</v>
      </c>
      <c r="ABT37" s="75">
        <v>2.7548209366391182E-4</v>
      </c>
      <c r="ABU37" s="68"/>
      <c r="ABV37" s="51">
        <v>4</v>
      </c>
      <c r="ABW37" s="75">
        <v>1.987083954297069E-4</v>
      </c>
      <c r="ABX37" s="68"/>
      <c r="ABY37" s="51">
        <v>1</v>
      </c>
      <c r="ABZ37" s="75">
        <v>5.9623181492964464E-5</v>
      </c>
      <c r="ACA37" s="68"/>
      <c r="ACB37" s="51">
        <v>8</v>
      </c>
      <c r="ACC37" s="75">
        <v>3.3458803847762444E-4</v>
      </c>
      <c r="ACD37" s="68"/>
      <c r="ACE37" s="51">
        <v>4</v>
      </c>
      <c r="ACF37" s="75">
        <v>1.9151584793641673E-4</v>
      </c>
      <c r="ACG37" s="68"/>
      <c r="ACH37" s="51">
        <v>12</v>
      </c>
      <c r="ACI37" s="75">
        <v>5.3736957592584304E-4</v>
      </c>
      <c r="ACJ37" s="68"/>
      <c r="ACK37" s="51">
        <v>4</v>
      </c>
      <c r="ACL37" s="75">
        <v>1.4149775372315965E-4</v>
      </c>
      <c r="ACM37" s="68"/>
      <c r="ACN37" s="51">
        <v>9</v>
      </c>
      <c r="ACO37" s="75">
        <v>3.7740596301421561E-4</v>
      </c>
      <c r="ACP37" s="68"/>
      <c r="ACQ37" s="51">
        <v>14</v>
      </c>
      <c r="ACR37" s="75">
        <v>5.7727197756886025E-4</v>
      </c>
      <c r="ACS37" s="68"/>
      <c r="ACT37" s="51">
        <v>14</v>
      </c>
      <c r="ACU37" s="75">
        <v>6.3139854778334009E-4</v>
      </c>
      <c r="ACV37" s="68"/>
      <c r="ACW37" s="51">
        <v>5</v>
      </c>
      <c r="ACX37" s="75">
        <v>2.0214271275520516E-4</v>
      </c>
      <c r="ACY37" s="68"/>
      <c r="ACZ37" s="51">
        <v>4</v>
      </c>
      <c r="ADA37" s="75">
        <v>1.4566111940570264E-4</v>
      </c>
      <c r="ADB37" s="68"/>
      <c r="ADC37" s="51">
        <v>5</v>
      </c>
      <c r="ADD37" s="75">
        <v>2.0188153591472525E-4</v>
      </c>
      <c r="ADE37" s="68"/>
      <c r="ADF37" s="51">
        <v>15</v>
      </c>
      <c r="ADG37" s="75">
        <v>7.0475474534861869E-4</v>
      </c>
      <c r="ADH37" s="68"/>
      <c r="ADI37" s="51">
        <v>12</v>
      </c>
      <c r="ADJ37" s="75">
        <v>4.9178312364247362E-4</v>
      </c>
      <c r="ADK37" s="68"/>
      <c r="ADL37" s="51">
        <v>16</v>
      </c>
      <c r="ADM37" s="75">
        <v>6.7357076702871091E-4</v>
      </c>
      <c r="ADN37" s="68"/>
      <c r="ADO37" s="51">
        <v>7</v>
      </c>
      <c r="ADP37" s="75">
        <v>2.5054583199112353E-4</v>
      </c>
      <c r="ADQ37" s="68"/>
      <c r="ADR37" s="51">
        <v>7</v>
      </c>
      <c r="ADS37" s="75">
        <v>2.2927516294913365E-4</v>
      </c>
      <c r="ADT37" s="68"/>
      <c r="ADU37" s="51">
        <v>13</v>
      </c>
      <c r="ADV37" s="75">
        <v>4.2286048856650296E-4</v>
      </c>
      <c r="ADW37" s="68"/>
      <c r="ADX37" s="51">
        <v>6</v>
      </c>
      <c r="ADY37" s="75">
        <v>2.0191142818683537E-4</v>
      </c>
      <c r="ADZ37" s="68"/>
      <c r="AEA37" s="51">
        <v>12</v>
      </c>
      <c r="AEB37" s="75">
        <v>4.0424456796361798E-4</v>
      </c>
      <c r="AEC37" s="68"/>
      <c r="AED37" s="51">
        <v>69</v>
      </c>
      <c r="AEE37" s="75">
        <v>2.5914519642454745E-3</v>
      </c>
      <c r="AEF37" s="68"/>
      <c r="AEG37" s="51">
        <v>16</v>
      </c>
      <c r="AEH37" s="75">
        <v>5.5518928484680249E-4</v>
      </c>
      <c r="AEI37" s="68"/>
      <c r="AEJ37" s="51">
        <v>10</v>
      </c>
      <c r="AEK37" s="75">
        <v>3.5688793718772306E-4</v>
      </c>
      <c r="AEL37" s="68"/>
      <c r="AEM37" s="51">
        <v>3</v>
      </c>
      <c r="AEN37" s="75">
        <v>1.4069974674045586E-4</v>
      </c>
      <c r="AEO37" s="68"/>
      <c r="AEP37" s="51">
        <v>3</v>
      </c>
      <c r="AEQ37" s="75">
        <v>1.1693626973299552E-4</v>
      </c>
      <c r="AER37" s="68"/>
      <c r="AES37" s="51">
        <v>4</v>
      </c>
      <c r="AET37" s="75">
        <v>1.6869807262452025E-4</v>
      </c>
      <c r="AEU37" s="68"/>
      <c r="AEV37" s="51">
        <v>0</v>
      </c>
      <c r="AEW37" s="75">
        <v>0</v>
      </c>
      <c r="AEX37" s="68"/>
      <c r="AEY37" s="51">
        <v>5</v>
      </c>
      <c r="AEZ37" s="75">
        <v>1.5931684934998726E-4</v>
      </c>
      <c r="AFA37" s="68"/>
      <c r="AFB37" s="51">
        <v>4</v>
      </c>
      <c r="AFC37" s="75">
        <v>1.0842459069717012E-4</v>
      </c>
      <c r="AFD37" s="68"/>
      <c r="AFE37" s="51">
        <v>5</v>
      </c>
      <c r="AFF37" s="75">
        <v>1.5823786315589594E-4</v>
      </c>
      <c r="AFG37" s="68"/>
      <c r="AFH37" s="51">
        <v>71</v>
      </c>
      <c r="AFI37" s="75">
        <v>2.4675053868075344E-3</v>
      </c>
      <c r="AFJ37" s="68"/>
      <c r="AFK37" s="51">
        <v>3</v>
      </c>
      <c r="AFL37" s="75">
        <v>9.7535600494180375E-5</v>
      </c>
      <c r="AFM37" s="68"/>
      <c r="AFN37" s="51">
        <v>8</v>
      </c>
      <c r="AFO37" s="75">
        <v>3.2897442223867095E-4</v>
      </c>
      <c r="AFP37" s="68"/>
      <c r="AFQ37" s="51">
        <v>1</v>
      </c>
      <c r="AFR37" s="75">
        <v>4.2999656002751977E-5</v>
      </c>
      <c r="AFS37" s="68"/>
      <c r="AFT37" s="51">
        <v>7</v>
      </c>
      <c r="AFU37" s="75">
        <v>3.2637075718015666E-4</v>
      </c>
      <c r="AFV37" s="68"/>
      <c r="AFW37" s="51">
        <v>9</v>
      </c>
      <c r="AFX37" s="75">
        <v>3.0580000679555572E-4</v>
      </c>
      <c r="AFY37" s="68"/>
      <c r="AFZ37" s="51">
        <v>9</v>
      </c>
      <c r="AGA37" s="75">
        <v>2.6597316626278151E-4</v>
      </c>
      <c r="AGB37" s="68"/>
      <c r="AGC37" s="51">
        <v>10</v>
      </c>
      <c r="AGD37" s="75">
        <v>4.1165815906471265E-4</v>
      </c>
      <c r="AGE37" s="68"/>
      <c r="AGF37" s="51">
        <v>8</v>
      </c>
      <c r="AGG37" s="75">
        <v>2.8783190616679861E-4</v>
      </c>
      <c r="AGH37" s="68"/>
      <c r="AGI37" s="51">
        <v>8</v>
      </c>
      <c r="AGJ37" s="75">
        <v>2.9421499760950314E-4</v>
      </c>
      <c r="AGK37" s="68"/>
      <c r="AGL37" s="51">
        <v>17</v>
      </c>
      <c r="AGM37" s="75">
        <v>6.2675121663471466E-4</v>
      </c>
      <c r="AGN37" s="68"/>
      <c r="AGO37" s="51">
        <v>20</v>
      </c>
      <c r="AGP37" s="75">
        <v>7.5106087348379583E-4</v>
      </c>
      <c r="AGQ37" s="68"/>
      <c r="AGR37" s="51">
        <v>10</v>
      </c>
      <c r="AGS37" s="75">
        <v>3.6716111029519753E-4</v>
      </c>
      <c r="AGT37" s="68"/>
      <c r="AGU37" s="51">
        <v>8</v>
      </c>
      <c r="AGV37" s="75">
        <v>2.9280433350413584E-4</v>
      </c>
      <c r="AGW37" s="68"/>
      <c r="AGX37" s="51">
        <v>37</v>
      </c>
      <c r="AGY37" s="75">
        <v>1.578700345607373E-3</v>
      </c>
      <c r="AGZ37" s="68"/>
      <c r="AHA37" s="51">
        <v>15</v>
      </c>
      <c r="AHB37" s="75">
        <v>6.4300411522633745E-4</v>
      </c>
      <c r="AHC37" s="68"/>
      <c r="AHD37" s="51">
        <v>6</v>
      </c>
      <c r="AHE37" s="75">
        <v>2.3839796567069293E-4</v>
      </c>
      <c r="AHF37" s="68"/>
      <c r="AHG37" s="51">
        <v>5</v>
      </c>
      <c r="AHH37" s="75">
        <v>2.3880026745629954E-4</v>
      </c>
      <c r="AHI37" s="68"/>
      <c r="AHJ37" s="51">
        <v>6</v>
      </c>
      <c r="AHK37" s="75">
        <v>2.2968265513149331E-4</v>
      </c>
      <c r="AHL37" s="68"/>
      <c r="AHM37" s="51">
        <v>10</v>
      </c>
      <c r="AHN37" s="75">
        <v>4.0301454882521259E-4</v>
      </c>
      <c r="AHO37" s="68"/>
      <c r="AHP37" s="51">
        <v>8</v>
      </c>
      <c r="AHQ37" s="75">
        <v>3.2271077047196453E-4</v>
      </c>
      <c r="AHR37" s="68"/>
      <c r="AHS37" s="84">
        <f t="shared" si="0"/>
        <v>0</v>
      </c>
      <c r="AHT37" s="41">
        <v>2283</v>
      </c>
      <c r="AHU37" s="29">
        <v>1972</v>
      </c>
      <c r="AHV37" s="78">
        <f t="shared" si="1"/>
        <v>4255</v>
      </c>
      <c r="AHW37" s="80"/>
      <c r="AHX37" s="2" t="str">
        <f t="shared" si="2"/>
        <v/>
      </c>
      <c r="AHY37" s="2"/>
      <c r="AHZ37" s="81" t="str">
        <f t="shared" si="3"/>
        <v/>
      </c>
      <c r="AIA37" s="2" t="str">
        <f t="shared" si="4"/>
        <v/>
      </c>
      <c r="AIB37" s="81" t="str">
        <f t="shared" si="5"/>
        <v/>
      </c>
      <c r="AIC37" s="2" t="str">
        <f t="shared" si="6"/>
        <v/>
      </c>
      <c r="AID37" s="2" t="str">
        <f t="shared" si="7"/>
        <v/>
      </c>
      <c r="AIE37" s="35" t="str">
        <f t="shared" si="8"/>
        <v/>
      </c>
    </row>
    <row r="38" spans="1:915" ht="15" customHeight="1" x14ac:dyDescent="0.2">
      <c r="A38" s="3" t="s">
        <v>394</v>
      </c>
      <c r="B38" s="53" t="s">
        <v>452</v>
      </c>
      <c r="C38" s="51">
        <v>43</v>
      </c>
      <c r="D38" s="75">
        <v>1.5638069607593556E-3</v>
      </c>
      <c r="E38" s="68"/>
      <c r="F38" s="51">
        <v>200</v>
      </c>
      <c r="G38" s="75">
        <v>6.7109589960405343E-3</v>
      </c>
      <c r="H38" s="68"/>
      <c r="I38" s="51">
        <v>103</v>
      </c>
      <c r="J38" s="75">
        <v>3.2297513405035905E-3</v>
      </c>
      <c r="K38" s="68"/>
      <c r="L38" s="51">
        <v>295</v>
      </c>
      <c r="M38" s="75">
        <v>9.869191395403298E-3</v>
      </c>
      <c r="N38" s="68"/>
      <c r="O38" s="51">
        <v>133</v>
      </c>
      <c r="P38" s="75">
        <v>4.7422092276973547E-3</v>
      </c>
      <c r="Q38" s="68"/>
      <c r="R38" s="51">
        <v>18</v>
      </c>
      <c r="S38" s="75">
        <v>6.678787429037884E-4</v>
      </c>
      <c r="T38" s="68"/>
      <c r="U38" s="51">
        <v>84</v>
      </c>
      <c r="V38" s="75">
        <v>3.2126056526561365E-3</v>
      </c>
      <c r="W38" s="68"/>
      <c r="X38" s="51">
        <v>164</v>
      </c>
      <c r="Y38" s="75">
        <v>6.6182405165456015E-3</v>
      </c>
      <c r="Z38" s="68"/>
      <c r="AA38" s="51">
        <v>65</v>
      </c>
      <c r="AB38" s="75">
        <v>2.5095556156132966E-3</v>
      </c>
      <c r="AC38" s="68"/>
      <c r="AD38" s="51">
        <v>12</v>
      </c>
      <c r="AE38" s="75">
        <v>4.7713717693836981E-4</v>
      </c>
      <c r="AF38" s="68"/>
      <c r="AG38" s="51">
        <v>20</v>
      </c>
      <c r="AH38" s="75">
        <v>7.8492935635792783E-4</v>
      </c>
      <c r="AI38" s="68"/>
      <c r="AJ38" s="51">
        <v>13</v>
      </c>
      <c r="AK38" s="75">
        <v>4.7257261259951288E-4</v>
      </c>
      <c r="AL38" s="68"/>
      <c r="AM38" s="51">
        <v>48</v>
      </c>
      <c r="AN38" s="75">
        <v>1.7488250081976171E-3</v>
      </c>
      <c r="AO38" s="68"/>
      <c r="AP38" s="51">
        <v>37</v>
      </c>
      <c r="AQ38" s="75">
        <v>1.3844196662426101E-3</v>
      </c>
      <c r="AR38" s="68"/>
      <c r="AS38" s="51">
        <v>13</v>
      </c>
      <c r="AT38" s="75">
        <v>5.0023087578882563E-4</v>
      </c>
      <c r="AU38" s="68"/>
      <c r="AV38" s="51">
        <v>21</v>
      </c>
      <c r="AW38" s="75">
        <v>8.9225016995241328E-4</v>
      </c>
      <c r="AX38" s="68"/>
      <c r="AY38" s="51">
        <v>22</v>
      </c>
      <c r="AZ38" s="75">
        <v>9.0056899586556962E-4</v>
      </c>
      <c r="BA38" s="68"/>
      <c r="BB38" s="51">
        <v>14</v>
      </c>
      <c r="BC38" s="75">
        <v>5.388553173472923E-4</v>
      </c>
      <c r="BD38" s="68"/>
      <c r="BE38" s="51">
        <v>18</v>
      </c>
      <c r="BF38" s="75">
        <v>7.2286253564113887E-4</v>
      </c>
      <c r="BG38" s="68"/>
      <c r="BH38" s="51">
        <v>13</v>
      </c>
      <c r="BI38" s="75">
        <v>5.5966936456001374E-4</v>
      </c>
      <c r="BJ38" s="68"/>
      <c r="BK38" s="51">
        <v>18</v>
      </c>
      <c r="BL38" s="75">
        <v>8.2895827576678644E-4</v>
      </c>
      <c r="BM38" s="68"/>
      <c r="BN38" s="51">
        <v>15</v>
      </c>
      <c r="BO38" s="75">
        <v>6.1167067650776824E-4</v>
      </c>
      <c r="BP38" s="68"/>
      <c r="BQ38" s="51">
        <v>26</v>
      </c>
      <c r="BR38" s="75">
        <v>1.2027570893278438E-3</v>
      </c>
      <c r="BS38" s="68"/>
      <c r="BT38" s="51">
        <v>16</v>
      </c>
      <c r="BU38" s="75">
        <v>7.7093572323407532E-4</v>
      </c>
      <c r="BV38" s="68"/>
      <c r="BW38" s="51">
        <v>12</v>
      </c>
      <c r="BX38" s="75">
        <v>6.1970667217517037E-4</v>
      </c>
      <c r="BY38" s="68"/>
      <c r="BZ38" s="51">
        <v>12</v>
      </c>
      <c r="CA38" s="75">
        <v>6.2972292191435767E-4</v>
      </c>
      <c r="CB38" s="68"/>
      <c r="CC38" s="51">
        <v>19</v>
      </c>
      <c r="CD38" s="75">
        <v>9.8247065515280011E-4</v>
      </c>
      <c r="CE38" s="68"/>
      <c r="CF38" s="51">
        <v>5</v>
      </c>
      <c r="CG38" s="75">
        <v>2.395898222243519E-4</v>
      </c>
      <c r="CH38" s="68"/>
      <c r="CI38" s="51">
        <v>14</v>
      </c>
      <c r="CJ38" s="75">
        <v>6.3063063063063059E-4</v>
      </c>
      <c r="CK38" s="68"/>
      <c r="CL38" s="51">
        <v>11</v>
      </c>
      <c r="CM38" s="75">
        <v>4.7732696897374703E-4</v>
      </c>
      <c r="CN38" s="68"/>
      <c r="CO38" s="51">
        <v>25</v>
      </c>
      <c r="CP38" s="75">
        <v>1.0622477161674102E-3</v>
      </c>
      <c r="CQ38" s="68"/>
      <c r="CR38" s="51">
        <v>25</v>
      </c>
      <c r="CS38" s="75">
        <v>1.0755463775598004E-3</v>
      </c>
      <c r="CT38" s="68"/>
      <c r="CU38" s="51">
        <v>10</v>
      </c>
      <c r="CV38" s="75">
        <v>4.7639464532418655E-4</v>
      </c>
      <c r="CW38" s="68"/>
      <c r="CX38" s="51">
        <v>16</v>
      </c>
      <c r="CY38" s="75">
        <v>7.3845017768957397E-4</v>
      </c>
      <c r="CZ38" s="68"/>
      <c r="DA38" s="51">
        <v>20</v>
      </c>
      <c r="DB38" s="75">
        <v>9.9433230585661728E-4</v>
      </c>
      <c r="DC38" s="68"/>
      <c r="DD38" s="51">
        <v>17</v>
      </c>
      <c r="DE38" s="75">
        <v>7.9808459696727857E-4</v>
      </c>
      <c r="DF38" s="73"/>
      <c r="DG38" s="51">
        <v>24</v>
      </c>
      <c r="DH38" s="75">
        <v>1.1168504816417703E-3</v>
      </c>
      <c r="DI38" s="68"/>
      <c r="DJ38" s="51">
        <v>35</v>
      </c>
      <c r="DK38" s="75">
        <v>1.2941393973007951E-3</v>
      </c>
      <c r="DL38" s="68"/>
      <c r="DM38" s="51">
        <v>77</v>
      </c>
      <c r="DN38" s="75">
        <v>2.3494950111372166E-3</v>
      </c>
      <c r="DO38" s="68"/>
      <c r="DP38" s="51">
        <v>24</v>
      </c>
      <c r="DQ38" s="75">
        <v>8.6445989266289666E-4</v>
      </c>
      <c r="DR38" s="68"/>
      <c r="DS38" s="51">
        <v>55</v>
      </c>
      <c r="DT38" s="75">
        <v>2.0848337818884805E-3</v>
      </c>
      <c r="DU38" s="68"/>
      <c r="DV38" s="51">
        <v>14</v>
      </c>
      <c r="DW38" s="75">
        <v>5.6047079546819325E-4</v>
      </c>
      <c r="DX38" s="68"/>
      <c r="DY38" s="51">
        <v>20</v>
      </c>
      <c r="DZ38" s="75">
        <v>7.810669374365383E-4</v>
      </c>
      <c r="EA38" s="68"/>
      <c r="EB38" s="51">
        <v>33</v>
      </c>
      <c r="EC38" s="75">
        <v>1.2400420862768676E-3</v>
      </c>
      <c r="ED38" s="68"/>
      <c r="EE38" s="51">
        <v>29</v>
      </c>
      <c r="EF38" s="75">
        <v>1.103164942178941E-3</v>
      </c>
      <c r="EG38" s="68"/>
      <c r="EH38" s="51">
        <v>24</v>
      </c>
      <c r="EI38" s="75">
        <v>9.5667078566588268E-4</v>
      </c>
      <c r="EJ38" s="68"/>
      <c r="EK38" s="51">
        <v>28</v>
      </c>
      <c r="EL38" s="75">
        <v>1.1166055192215665E-3</v>
      </c>
      <c r="EM38" s="68"/>
      <c r="EN38" s="51">
        <v>40</v>
      </c>
      <c r="EO38" s="75">
        <v>1.6218627093216558E-3</v>
      </c>
      <c r="EP38" s="68"/>
      <c r="EQ38" s="51">
        <v>39</v>
      </c>
      <c r="ER38" s="75">
        <v>1.7529665587918016E-3</v>
      </c>
      <c r="ES38" s="68"/>
      <c r="ET38" s="51">
        <v>34</v>
      </c>
      <c r="EU38" s="75">
        <v>1.3390571462329171E-3</v>
      </c>
      <c r="EV38" s="68"/>
      <c r="EW38" s="51">
        <v>20</v>
      </c>
      <c r="EX38" s="75">
        <v>7.7681970014759571E-4</v>
      </c>
      <c r="EY38" s="68"/>
      <c r="EZ38" s="51">
        <v>19</v>
      </c>
      <c r="FA38" s="75">
        <v>8.1213934601410563E-4</v>
      </c>
      <c r="FB38" s="68"/>
      <c r="FC38" s="51">
        <v>37</v>
      </c>
      <c r="FD38" s="75">
        <v>1.5677301809245371E-3</v>
      </c>
      <c r="FE38" s="68"/>
      <c r="FF38" s="51">
        <v>29</v>
      </c>
      <c r="FG38" s="75">
        <v>9.7784671409785213E-4</v>
      </c>
      <c r="FH38" s="68"/>
      <c r="FI38" s="51">
        <v>19</v>
      </c>
      <c r="FJ38" s="75">
        <v>6.4315212240200392E-4</v>
      </c>
      <c r="FK38" s="68"/>
      <c r="FL38" s="51">
        <v>21</v>
      </c>
      <c r="FM38" s="75">
        <v>8.2298075792608849E-4</v>
      </c>
      <c r="FN38" s="68"/>
      <c r="FO38" s="51">
        <v>20</v>
      </c>
      <c r="FP38" s="75">
        <v>7.4651935351423987E-4</v>
      </c>
      <c r="FQ38" s="68"/>
      <c r="FR38" s="51">
        <v>20</v>
      </c>
      <c r="FS38" s="75">
        <v>7.498781448014698E-4</v>
      </c>
      <c r="FT38" s="68"/>
      <c r="FU38" s="51">
        <v>17</v>
      </c>
      <c r="FV38" s="75">
        <v>6.6955494289090191E-4</v>
      </c>
      <c r="FW38" s="68"/>
      <c r="FX38" s="51">
        <v>11</v>
      </c>
      <c r="FY38" s="75">
        <v>4.2943587741557681E-4</v>
      </c>
      <c r="FZ38" s="68"/>
      <c r="GA38" s="51">
        <v>33</v>
      </c>
      <c r="GB38" s="75">
        <v>1.1824142749650649E-3</v>
      </c>
      <c r="GC38" s="68"/>
      <c r="GD38" s="51">
        <v>30</v>
      </c>
      <c r="GE38" s="75">
        <v>1.0289124395513941E-3</v>
      </c>
      <c r="GF38" s="68"/>
      <c r="GG38" s="51">
        <v>29</v>
      </c>
      <c r="GH38" s="75">
        <v>1.1403853716083366E-3</v>
      </c>
      <c r="GI38" s="68"/>
      <c r="GJ38" s="51">
        <v>26</v>
      </c>
      <c r="GK38" s="75">
        <v>9.9339013487181448E-4</v>
      </c>
      <c r="GL38" s="68"/>
      <c r="GM38" s="44">
        <v>77</v>
      </c>
      <c r="GN38" s="75">
        <v>3.062726224096098E-3</v>
      </c>
      <c r="GO38" s="73"/>
      <c r="GP38" s="51">
        <v>41</v>
      </c>
      <c r="GQ38" s="75">
        <v>1.4834111219653389E-3</v>
      </c>
      <c r="GR38" s="68"/>
      <c r="GS38" s="51">
        <v>22</v>
      </c>
      <c r="GT38" s="75">
        <v>7.8250044460252536E-4</v>
      </c>
      <c r="GU38" s="68"/>
      <c r="GV38" s="51">
        <v>306</v>
      </c>
      <c r="GW38" s="75">
        <v>1.0244049412473637E-2</v>
      </c>
      <c r="GX38" s="68"/>
      <c r="GY38" s="51">
        <v>22</v>
      </c>
      <c r="GZ38" s="75">
        <v>7.3927215296212909E-4</v>
      </c>
      <c r="HA38" s="68"/>
      <c r="HB38" s="51">
        <v>34</v>
      </c>
      <c r="HC38" s="75">
        <v>1.371354817892147E-3</v>
      </c>
      <c r="HD38" s="68"/>
      <c r="HE38" s="51">
        <v>23</v>
      </c>
      <c r="HF38" s="75">
        <v>8.5904235452304478E-4</v>
      </c>
      <c r="HG38" s="68"/>
      <c r="HH38" s="51">
        <v>54</v>
      </c>
      <c r="HI38" s="75">
        <v>2.019446522064323E-3</v>
      </c>
      <c r="HJ38" s="68"/>
      <c r="HK38" s="51">
        <v>141</v>
      </c>
      <c r="HL38" s="75">
        <v>4.7168233365670895E-3</v>
      </c>
      <c r="HM38" s="68"/>
      <c r="HN38" s="51">
        <v>24</v>
      </c>
      <c r="HO38" s="75">
        <v>7.9425488963166433E-4</v>
      </c>
      <c r="HP38" s="68"/>
      <c r="HQ38" s="51">
        <v>15</v>
      </c>
      <c r="HR38" s="75">
        <v>6.273001003680161E-4</v>
      </c>
      <c r="HS38" s="68"/>
      <c r="HT38" s="51">
        <v>1094</v>
      </c>
      <c r="HU38" s="75">
        <v>3.5820700042565733E-2</v>
      </c>
      <c r="HV38" s="68"/>
      <c r="HW38" s="51">
        <v>106</v>
      </c>
      <c r="HX38" s="75">
        <v>4.7591253984645083E-3</v>
      </c>
      <c r="HY38" s="68"/>
      <c r="HZ38" s="51">
        <v>155</v>
      </c>
      <c r="IA38" s="75">
        <v>6.3875381191790979E-3</v>
      </c>
      <c r="IB38" s="68"/>
      <c r="IC38" s="51">
        <v>127</v>
      </c>
      <c r="ID38" s="75">
        <v>5.4675391768555194E-3</v>
      </c>
      <c r="IE38" s="68"/>
      <c r="IF38" s="51">
        <v>290</v>
      </c>
      <c r="IG38" s="75">
        <v>8.9315962918476086E-3</v>
      </c>
      <c r="IH38" s="68"/>
      <c r="II38" s="51">
        <v>152</v>
      </c>
      <c r="IJ38" s="75">
        <v>4.6109510086455334E-3</v>
      </c>
      <c r="IK38" s="68"/>
      <c r="IL38" s="51">
        <v>81</v>
      </c>
      <c r="IM38" s="75">
        <v>2.9705148892474696E-3</v>
      </c>
      <c r="IN38" s="68"/>
      <c r="IO38" s="51">
        <v>161</v>
      </c>
      <c r="IP38" s="75">
        <v>5.5033327636301484E-3</v>
      </c>
      <c r="IQ38" s="68"/>
      <c r="IR38" s="51">
        <v>36</v>
      </c>
      <c r="IS38" s="75">
        <v>1.2841549546978668E-3</v>
      </c>
      <c r="IT38" s="68"/>
      <c r="IU38" s="51">
        <v>131</v>
      </c>
      <c r="IV38" s="75">
        <v>4.6014963644666132E-3</v>
      </c>
      <c r="IW38" s="68"/>
      <c r="IX38" s="51">
        <v>68</v>
      </c>
      <c r="IY38" s="75">
        <v>2.7482520308774201E-3</v>
      </c>
      <c r="IZ38" s="68"/>
      <c r="JA38" s="51">
        <v>219</v>
      </c>
      <c r="JB38" s="75">
        <v>6.7083256754273115E-3</v>
      </c>
      <c r="JC38" s="68"/>
      <c r="JD38" s="51">
        <v>75</v>
      </c>
      <c r="JE38" s="75">
        <v>2.8911761304498671E-3</v>
      </c>
      <c r="JF38" s="68"/>
      <c r="JG38" s="51">
        <v>18</v>
      </c>
      <c r="JH38" s="75">
        <v>7.4016201324067596E-4</v>
      </c>
      <c r="JI38" s="68"/>
      <c r="JJ38" s="51">
        <v>15</v>
      </c>
      <c r="JK38" s="75">
        <v>5.8969218068168419E-4</v>
      </c>
      <c r="JL38" s="68"/>
      <c r="JM38" s="51">
        <v>15</v>
      </c>
      <c r="JN38" s="75">
        <v>5.4760514018691584E-4</v>
      </c>
      <c r="JO38" s="68"/>
      <c r="JP38" s="51">
        <v>38</v>
      </c>
      <c r="JQ38" s="75">
        <v>1.2332857328313644E-3</v>
      </c>
      <c r="JR38" s="68"/>
      <c r="JS38" s="51">
        <v>27</v>
      </c>
      <c r="JT38" s="75">
        <v>9.1274804773334235E-4</v>
      </c>
      <c r="JU38" s="68"/>
      <c r="JV38" s="51">
        <v>35</v>
      </c>
      <c r="JW38" s="75">
        <v>1.3364389629233649E-3</v>
      </c>
      <c r="JX38" s="68"/>
      <c r="JY38" s="51">
        <v>70</v>
      </c>
      <c r="JZ38" s="75">
        <v>2.3427041499330657E-3</v>
      </c>
      <c r="KA38" s="68"/>
      <c r="KB38" s="51">
        <v>20</v>
      </c>
      <c r="KC38" s="75">
        <v>6.939625260235947E-4</v>
      </c>
      <c r="KD38" s="68"/>
      <c r="KE38" s="51">
        <v>31</v>
      </c>
      <c r="KF38" s="75">
        <v>1.1137857938418425E-3</v>
      </c>
      <c r="KG38" s="68"/>
      <c r="KH38" s="51">
        <v>20</v>
      </c>
      <c r="KI38" s="75">
        <v>7.4928817623257907E-4</v>
      </c>
      <c r="KJ38" s="68"/>
      <c r="KK38" s="51">
        <v>32</v>
      </c>
      <c r="KL38" s="75">
        <v>1.1895468569941639E-3</v>
      </c>
      <c r="KM38" s="68"/>
      <c r="KN38" s="51">
        <v>42</v>
      </c>
      <c r="KO38" s="75">
        <v>1.5470183063832923E-3</v>
      </c>
      <c r="KP38" s="68"/>
      <c r="KQ38" s="51">
        <v>57</v>
      </c>
      <c r="KR38" s="75">
        <v>2.0025295109612142E-3</v>
      </c>
      <c r="KS38" s="68"/>
      <c r="KT38" s="51">
        <v>45</v>
      </c>
      <c r="KU38" s="75">
        <v>1.7649135192375574E-3</v>
      </c>
      <c r="KV38" s="68"/>
      <c r="KW38" s="51">
        <v>85</v>
      </c>
      <c r="KX38" s="75">
        <v>3.1508321903844015E-3</v>
      </c>
      <c r="KY38" s="68"/>
      <c r="KZ38" s="51">
        <v>47</v>
      </c>
      <c r="LA38" s="75">
        <v>1.4166867615143478E-3</v>
      </c>
      <c r="LB38" s="68"/>
      <c r="LC38" s="51">
        <v>27</v>
      </c>
      <c r="LD38" s="75">
        <v>1.015572105619499E-3</v>
      </c>
      <c r="LE38" s="68"/>
      <c r="LF38" s="51">
        <v>15</v>
      </c>
      <c r="LG38" s="75">
        <v>5.9206631142687976E-4</v>
      </c>
      <c r="LH38" s="68"/>
      <c r="LI38" s="51">
        <v>29</v>
      </c>
      <c r="LJ38" s="75">
        <v>1.0555050045495905E-3</v>
      </c>
      <c r="LK38" s="68"/>
      <c r="LL38" s="51">
        <v>79</v>
      </c>
      <c r="LM38" s="75">
        <v>2.6875318931791122E-3</v>
      </c>
      <c r="LN38" s="68"/>
      <c r="LO38" s="51">
        <v>114</v>
      </c>
      <c r="LP38" s="75">
        <v>3.3441872744873714E-3</v>
      </c>
      <c r="LQ38" s="68"/>
      <c r="LR38" s="51">
        <v>63</v>
      </c>
      <c r="LS38" s="75">
        <v>2.3557566465991098E-3</v>
      </c>
      <c r="LT38" s="68"/>
      <c r="LU38" s="51">
        <v>44</v>
      </c>
      <c r="LV38" s="75">
        <v>1.6233167312304003E-3</v>
      </c>
      <c r="LW38" s="68"/>
      <c r="LX38" s="51">
        <v>82</v>
      </c>
      <c r="LY38" s="75">
        <v>3.1215501161064372E-3</v>
      </c>
      <c r="LZ38" s="68"/>
      <c r="MA38" s="51">
        <v>83</v>
      </c>
      <c r="MB38" s="75">
        <v>2.4599152366557007E-3</v>
      </c>
      <c r="MC38" s="68"/>
      <c r="MD38" s="51">
        <v>172</v>
      </c>
      <c r="ME38" s="75">
        <v>6.1801588157091017E-3</v>
      </c>
      <c r="MF38" s="68"/>
      <c r="MG38" s="51">
        <v>61</v>
      </c>
      <c r="MH38" s="75">
        <v>2.0560873668599164E-3</v>
      </c>
      <c r="MI38" s="68"/>
      <c r="MJ38" s="51">
        <v>20</v>
      </c>
      <c r="MK38" s="75">
        <v>8.5774327743706313E-4</v>
      </c>
      <c r="ML38" s="68"/>
      <c r="MM38" s="51">
        <v>109</v>
      </c>
      <c r="MN38" s="75">
        <v>4.1574490807841941E-3</v>
      </c>
      <c r="MO38" s="68"/>
      <c r="MP38" s="51">
        <v>60</v>
      </c>
      <c r="MQ38" s="75">
        <v>1.821161901293025E-3</v>
      </c>
      <c r="MR38" s="68"/>
      <c r="MS38" s="51">
        <v>43</v>
      </c>
      <c r="MT38" s="75">
        <v>1.2817455586025992E-3</v>
      </c>
      <c r="MU38" s="68"/>
      <c r="MV38" s="51">
        <v>43</v>
      </c>
      <c r="MW38" s="75">
        <v>1.6509252860324043E-3</v>
      </c>
      <c r="MX38" s="68"/>
      <c r="MY38" s="51">
        <v>161</v>
      </c>
      <c r="MZ38" s="75">
        <v>6.2743569758378802E-3</v>
      </c>
      <c r="NA38" s="68"/>
      <c r="NB38" s="51">
        <v>47</v>
      </c>
      <c r="NC38" s="75">
        <v>1.8050541516245488E-3</v>
      </c>
      <c r="ND38" s="68"/>
      <c r="NE38" s="51">
        <v>52</v>
      </c>
      <c r="NF38" s="75">
        <v>1.9274250342859261E-3</v>
      </c>
      <c r="NG38" s="68"/>
      <c r="NH38" s="51">
        <v>71</v>
      </c>
      <c r="NI38" s="75">
        <v>2.8251959731009509E-3</v>
      </c>
      <c r="NJ38" s="68"/>
      <c r="NK38" s="51">
        <v>23</v>
      </c>
      <c r="NL38" s="75">
        <v>7.5291344768888306E-4</v>
      </c>
      <c r="NM38" s="68"/>
      <c r="NN38" s="51">
        <v>27</v>
      </c>
      <c r="NO38" s="75">
        <v>9.5191087293752645E-4</v>
      </c>
      <c r="NP38" s="68"/>
      <c r="NQ38" s="51">
        <v>35</v>
      </c>
      <c r="NR38" s="75">
        <v>1.300631735414344E-3</v>
      </c>
      <c r="NS38" s="68"/>
      <c r="NT38" s="51">
        <v>38</v>
      </c>
      <c r="NU38" s="75">
        <v>1.3183915622940012E-3</v>
      </c>
      <c r="NV38" s="68"/>
      <c r="NW38" s="51">
        <v>14</v>
      </c>
      <c r="NX38" s="75">
        <v>5.3695393702297392E-4</v>
      </c>
      <c r="NY38" s="68"/>
      <c r="NZ38" s="51">
        <v>16</v>
      </c>
      <c r="OA38" s="75">
        <v>5.7889214515720539E-4</v>
      </c>
      <c r="OB38" s="68"/>
      <c r="OC38" s="51">
        <v>33</v>
      </c>
      <c r="OD38" s="75">
        <v>1.1464702612562535E-3</v>
      </c>
      <c r="OE38" s="68"/>
      <c r="OF38" s="51">
        <v>20</v>
      </c>
      <c r="OG38" s="75">
        <v>6.925207756232687E-4</v>
      </c>
      <c r="OH38" s="68"/>
      <c r="OI38" s="51">
        <v>31</v>
      </c>
      <c r="OJ38" s="75">
        <v>1.0547446497227043E-3</v>
      </c>
      <c r="OK38" s="68"/>
      <c r="OL38" s="51">
        <v>15</v>
      </c>
      <c r="OM38" s="75">
        <v>5.0073441046868743E-4</v>
      </c>
      <c r="ON38" s="68"/>
      <c r="OO38" s="51">
        <v>14</v>
      </c>
      <c r="OP38" s="75">
        <v>4.872785493021475E-4</v>
      </c>
      <c r="OQ38" s="68"/>
      <c r="OR38" s="51">
        <v>16</v>
      </c>
      <c r="OS38" s="75">
        <v>5.5576782798985721E-4</v>
      </c>
      <c r="OT38" s="68"/>
      <c r="OU38" s="51">
        <v>26</v>
      </c>
      <c r="OV38" s="75">
        <v>9.8682962007059626E-4</v>
      </c>
      <c r="OW38" s="68"/>
      <c r="OX38" s="51">
        <v>86</v>
      </c>
      <c r="OY38" s="75">
        <v>3.2531396580420639E-3</v>
      </c>
      <c r="OZ38" s="68"/>
      <c r="PA38" s="51">
        <v>37</v>
      </c>
      <c r="PB38" s="75">
        <v>1.2235854360263237E-3</v>
      </c>
      <c r="PC38" s="68"/>
      <c r="PD38" s="51">
        <v>106</v>
      </c>
      <c r="PE38" s="75">
        <v>3.5086557876270233E-3</v>
      </c>
      <c r="PF38" s="68"/>
      <c r="PG38" s="51">
        <v>28</v>
      </c>
      <c r="PH38" s="75">
        <v>9.2592592592592596E-4</v>
      </c>
      <c r="PI38" s="68"/>
      <c r="PJ38" s="51">
        <v>15</v>
      </c>
      <c r="PK38" s="75">
        <v>5.2729637571624426E-4</v>
      </c>
      <c r="PL38" s="68"/>
      <c r="PM38" s="51">
        <v>21</v>
      </c>
      <c r="PN38" s="75">
        <v>6.3415370677940511E-4</v>
      </c>
      <c r="PO38" s="68"/>
      <c r="PP38" s="51">
        <v>88</v>
      </c>
      <c r="PQ38" s="75">
        <v>3.5024875621890547E-3</v>
      </c>
      <c r="PR38" s="68"/>
      <c r="PS38" s="51">
        <v>20</v>
      </c>
      <c r="PT38" s="75">
        <v>7.0979877204812431E-4</v>
      </c>
      <c r="PU38" s="68"/>
      <c r="PV38" s="51">
        <v>68</v>
      </c>
      <c r="PW38" s="75">
        <v>2.3341228160505267E-3</v>
      </c>
      <c r="PX38" s="68"/>
      <c r="PY38" s="51">
        <v>36</v>
      </c>
      <c r="PZ38" s="75">
        <v>1.2296341838303104E-3</v>
      </c>
      <c r="QA38" s="68"/>
      <c r="QB38" s="51">
        <v>153</v>
      </c>
      <c r="QC38" s="75">
        <v>4.8616186330272312E-3</v>
      </c>
      <c r="QD38" s="68"/>
      <c r="QE38" s="51">
        <v>19</v>
      </c>
      <c r="QF38" s="75">
        <v>6.42043726556956E-4</v>
      </c>
      <c r="QG38" s="68"/>
      <c r="QH38" s="51">
        <v>88</v>
      </c>
      <c r="QI38" s="75">
        <v>3.5916901350965267E-3</v>
      </c>
      <c r="QJ38" s="68"/>
      <c r="QK38" s="51">
        <v>261</v>
      </c>
      <c r="QL38" s="75">
        <v>8.9133255925141729E-3</v>
      </c>
      <c r="QM38" s="68"/>
      <c r="QN38" s="51">
        <v>22</v>
      </c>
      <c r="QO38" s="75">
        <v>7.2806698216235891E-4</v>
      </c>
      <c r="QP38" s="68"/>
      <c r="QQ38" s="51">
        <v>27</v>
      </c>
      <c r="QR38" s="75">
        <v>8.5197690195954682E-4</v>
      </c>
      <c r="QS38" s="68"/>
      <c r="QT38" s="51">
        <v>102</v>
      </c>
      <c r="QU38" s="75">
        <v>3.3703409992069788E-3</v>
      </c>
      <c r="QV38" s="68"/>
      <c r="QW38" s="51">
        <v>26</v>
      </c>
      <c r="QX38" s="75">
        <v>7.7000533080613632E-4</v>
      </c>
      <c r="QY38" s="68"/>
      <c r="QZ38" s="51">
        <v>17</v>
      </c>
      <c r="RA38" s="75">
        <v>5.523425823640263E-4</v>
      </c>
      <c r="RB38" s="68"/>
      <c r="RC38" s="51">
        <v>53</v>
      </c>
      <c r="RD38" s="75">
        <v>1.8561972472244598E-3</v>
      </c>
      <c r="RE38" s="68"/>
      <c r="RF38" s="51">
        <v>29</v>
      </c>
      <c r="RG38" s="75">
        <v>9.5940715254573723E-4</v>
      </c>
      <c r="RH38" s="68"/>
      <c r="RI38" s="51">
        <v>71</v>
      </c>
      <c r="RJ38" s="75">
        <v>2.7359253978652075E-3</v>
      </c>
      <c r="RK38" s="68"/>
      <c r="RL38" s="51">
        <v>48</v>
      </c>
      <c r="RM38" s="75">
        <v>1.7137960582690661E-3</v>
      </c>
      <c r="RN38" s="68"/>
      <c r="RO38" s="51">
        <v>20</v>
      </c>
      <c r="RP38" s="75">
        <v>6.6979236436704619E-4</v>
      </c>
      <c r="RQ38" s="68"/>
      <c r="RR38" s="51">
        <v>46</v>
      </c>
      <c r="RS38" s="75">
        <v>1.6630513376717281E-3</v>
      </c>
      <c r="RT38" s="68"/>
      <c r="RU38" s="51">
        <v>42</v>
      </c>
      <c r="RV38" s="75">
        <v>1.6422929537811841E-3</v>
      </c>
      <c r="RW38" s="68"/>
      <c r="RX38" s="51">
        <v>26</v>
      </c>
      <c r="RY38" s="75">
        <v>9.6715396347133874E-4</v>
      </c>
      <c r="RZ38" s="68"/>
      <c r="SA38" s="51">
        <v>29</v>
      </c>
      <c r="SB38" s="75">
        <v>1.0532815167253841E-3</v>
      </c>
      <c r="SC38" s="68"/>
      <c r="SD38" s="51">
        <v>33</v>
      </c>
      <c r="SE38" s="75">
        <v>1.1011745862253069E-3</v>
      </c>
      <c r="SF38" s="68"/>
      <c r="SG38" s="51">
        <v>19</v>
      </c>
      <c r="SH38" s="75">
        <v>6.3097768331562166E-4</v>
      </c>
      <c r="SI38" s="68"/>
      <c r="SJ38" s="51">
        <v>25</v>
      </c>
      <c r="SK38" s="75">
        <v>8.7372872470555343E-4</v>
      </c>
      <c r="SL38" s="68"/>
      <c r="SM38" s="51">
        <v>34</v>
      </c>
      <c r="SN38" s="75">
        <v>1.2790129029831095E-3</v>
      </c>
      <c r="SO38" s="68"/>
      <c r="SP38" s="51">
        <v>58</v>
      </c>
      <c r="SQ38" s="75">
        <v>2.1898361398474666E-3</v>
      </c>
      <c r="SR38" s="68"/>
      <c r="SS38" s="51">
        <v>47</v>
      </c>
      <c r="ST38" s="75">
        <v>1.8477021661359437E-3</v>
      </c>
      <c r="SU38" s="68"/>
      <c r="SV38" s="51">
        <v>36</v>
      </c>
      <c r="SW38" s="75">
        <v>1.28783000643915E-3</v>
      </c>
      <c r="SX38" s="68"/>
      <c r="SY38" s="51">
        <v>25</v>
      </c>
      <c r="SZ38" s="75">
        <v>8.7162680426748488E-4</v>
      </c>
      <c r="TA38" s="68"/>
      <c r="TB38" s="51">
        <v>41</v>
      </c>
      <c r="TC38" s="75">
        <v>1.4419357107687979E-3</v>
      </c>
      <c r="TD38" s="68"/>
      <c r="TE38" s="51">
        <v>61</v>
      </c>
      <c r="TF38" s="75">
        <v>2.4515714170886584E-3</v>
      </c>
      <c r="TG38" s="68"/>
      <c r="TH38" s="51">
        <v>43</v>
      </c>
      <c r="TI38" s="75">
        <v>1.6835675971966643E-3</v>
      </c>
      <c r="TJ38" s="68"/>
      <c r="TK38" s="51">
        <v>83</v>
      </c>
      <c r="TL38" s="75">
        <v>3.3057192926557273E-3</v>
      </c>
      <c r="TM38" s="68"/>
      <c r="TN38" s="51">
        <v>54</v>
      </c>
      <c r="TO38" s="75">
        <v>2.1448147118401715E-3</v>
      </c>
      <c r="TP38" s="68"/>
      <c r="TQ38" s="51">
        <v>25</v>
      </c>
      <c r="TR38" s="75">
        <v>8.7202204471729049E-4</v>
      </c>
      <c r="TS38" s="68"/>
      <c r="TT38" s="51">
        <v>21</v>
      </c>
      <c r="TU38" s="75">
        <v>6.9619413870839408E-4</v>
      </c>
      <c r="TV38" s="68"/>
      <c r="TW38" s="51">
        <v>45</v>
      </c>
      <c r="TX38" s="75">
        <v>1.5349455947061433E-3</v>
      </c>
      <c r="TY38" s="68"/>
      <c r="TZ38" s="51">
        <v>38</v>
      </c>
      <c r="UA38" s="75">
        <v>1.3677428643415039E-3</v>
      </c>
      <c r="UB38" s="68"/>
      <c r="UC38" s="51">
        <v>108</v>
      </c>
      <c r="UD38" s="75">
        <v>4.5209092050734652E-3</v>
      </c>
      <c r="UE38" s="68"/>
      <c r="UF38" s="51">
        <v>106</v>
      </c>
      <c r="UG38" s="75">
        <v>4.189226573924041E-3</v>
      </c>
      <c r="UH38" s="68"/>
      <c r="UI38" s="51">
        <v>37</v>
      </c>
      <c r="UJ38" s="75">
        <v>1.4078611924964804E-3</v>
      </c>
      <c r="UK38" s="68"/>
      <c r="UL38" s="51">
        <v>37</v>
      </c>
      <c r="UM38" s="75">
        <v>1.3815764907957133E-3</v>
      </c>
      <c r="UN38" s="68"/>
      <c r="UO38" s="51">
        <v>18</v>
      </c>
      <c r="UP38" s="75">
        <v>8.1766148814390845E-4</v>
      </c>
      <c r="UQ38" s="68"/>
      <c r="UR38" s="51">
        <v>24</v>
      </c>
      <c r="US38" s="75">
        <v>9.5317526510187058E-4</v>
      </c>
      <c r="UT38" s="68"/>
      <c r="UU38" s="51">
        <v>46</v>
      </c>
      <c r="UV38" s="75">
        <v>1.7998982666197127E-3</v>
      </c>
      <c r="UW38" s="68"/>
      <c r="UX38" s="51">
        <v>22</v>
      </c>
      <c r="UY38" s="75">
        <v>8.4158983971538957E-4</v>
      </c>
      <c r="UZ38" s="68"/>
      <c r="VA38" s="51">
        <v>24</v>
      </c>
      <c r="VB38" s="75">
        <v>9.113347256502753E-4</v>
      </c>
      <c r="VC38" s="68"/>
      <c r="VD38" s="51">
        <v>34</v>
      </c>
      <c r="VE38" s="75">
        <v>1.2758452474764532E-3</v>
      </c>
      <c r="VF38" s="68"/>
      <c r="VG38" s="51">
        <v>19</v>
      </c>
      <c r="VH38" s="75">
        <v>7.1017417956193471E-4</v>
      </c>
      <c r="VI38" s="68"/>
      <c r="VJ38" s="51">
        <v>13</v>
      </c>
      <c r="VK38" s="75">
        <v>4.9911694694002918E-4</v>
      </c>
      <c r="VL38" s="68"/>
      <c r="VM38" s="51">
        <v>24</v>
      </c>
      <c r="VN38" s="75">
        <v>8.4763721127357496E-4</v>
      </c>
      <c r="VO38" s="68"/>
      <c r="VP38" s="51">
        <v>31</v>
      </c>
      <c r="VQ38" s="75">
        <v>1.13345521023766E-3</v>
      </c>
      <c r="VR38" s="68"/>
      <c r="VS38" s="51">
        <v>24</v>
      </c>
      <c r="VT38" s="75">
        <v>9.0341037416246327E-4</v>
      </c>
      <c r="VU38" s="68"/>
      <c r="VV38" s="51">
        <v>13</v>
      </c>
      <c r="VW38" s="75">
        <v>4.8246427908702914E-4</v>
      </c>
      <c r="VX38" s="68"/>
      <c r="VY38" s="51">
        <v>15</v>
      </c>
      <c r="VZ38" s="75">
        <v>5.6062191657945879E-4</v>
      </c>
      <c r="WA38" s="68"/>
      <c r="WB38" s="51">
        <v>11</v>
      </c>
      <c r="WC38" s="75">
        <v>4.4086409362350208E-4</v>
      </c>
      <c r="WD38" s="68"/>
      <c r="WE38" s="51">
        <v>28</v>
      </c>
      <c r="WF38" s="75">
        <v>9.8318058920608166E-4</v>
      </c>
      <c r="WG38" s="68"/>
      <c r="WH38" s="51">
        <v>18</v>
      </c>
      <c r="WI38" s="75">
        <v>6.7709900692145648E-4</v>
      </c>
      <c r="WJ38" s="68"/>
      <c r="WK38" s="51">
        <v>8</v>
      </c>
      <c r="WL38" s="75">
        <v>2.9430158554979215E-4</v>
      </c>
      <c r="WM38" s="68"/>
      <c r="WN38" s="51">
        <v>11</v>
      </c>
      <c r="WO38" s="75">
        <v>4.0721134268685447E-4</v>
      </c>
      <c r="WP38" s="68"/>
      <c r="WQ38" s="51">
        <v>5</v>
      </c>
      <c r="WR38" s="75">
        <v>1.9689690478065684E-4</v>
      </c>
      <c r="WS38" s="68"/>
      <c r="WT38" s="51">
        <v>14</v>
      </c>
      <c r="WU38" s="75">
        <v>5.9686221009549794E-4</v>
      </c>
      <c r="WV38" s="68"/>
      <c r="WW38" s="51">
        <v>13</v>
      </c>
      <c r="WX38" s="75">
        <v>5.5187637969094923E-4</v>
      </c>
      <c r="WY38" s="68"/>
      <c r="WZ38" s="51">
        <v>11</v>
      </c>
      <c r="XA38" s="75">
        <v>4.5330915684496827E-4</v>
      </c>
      <c r="XB38" s="68"/>
      <c r="XC38" s="51">
        <v>592</v>
      </c>
      <c r="XD38" s="75">
        <v>2.1672279982427881E-2</v>
      </c>
      <c r="XE38" s="68"/>
      <c r="XF38" s="51">
        <v>501</v>
      </c>
      <c r="XG38" s="75">
        <v>1.7899889242202295E-2</v>
      </c>
      <c r="XH38" s="68"/>
      <c r="XI38" s="51">
        <v>57</v>
      </c>
      <c r="XJ38" s="75">
        <v>1.9732742505019735E-3</v>
      </c>
      <c r="XK38" s="68"/>
      <c r="XL38" s="51">
        <v>41</v>
      </c>
      <c r="XM38" s="75">
        <v>1.5338570894126451E-3</v>
      </c>
      <c r="XN38" s="68"/>
      <c r="XO38" s="51">
        <v>52</v>
      </c>
      <c r="XP38" s="75">
        <v>1.8329221008107155E-3</v>
      </c>
      <c r="XQ38" s="68"/>
      <c r="XR38" s="51">
        <v>305</v>
      </c>
      <c r="XS38" s="75">
        <v>1.1129762078528681E-2</v>
      </c>
      <c r="XT38" s="68"/>
      <c r="XU38" s="51">
        <v>322</v>
      </c>
      <c r="XV38" s="75">
        <v>1.0404885772449673E-2</v>
      </c>
      <c r="XW38" s="68"/>
      <c r="XX38" s="51">
        <v>14</v>
      </c>
      <c r="XY38" s="75">
        <v>5.9926376166424106E-4</v>
      </c>
      <c r="XZ38" s="68"/>
      <c r="YA38" s="51">
        <v>9</v>
      </c>
      <c r="YB38" s="75">
        <v>3.6557130671432633E-4</v>
      </c>
      <c r="YC38" s="68"/>
      <c r="YD38" s="51">
        <v>7</v>
      </c>
      <c r="YE38" s="75">
        <v>2.9763170202814744E-4</v>
      </c>
      <c r="YF38" s="68"/>
      <c r="YG38" s="51">
        <v>15</v>
      </c>
      <c r="YH38" s="75">
        <v>6.3642920785777926E-4</v>
      </c>
      <c r="YI38" s="68"/>
      <c r="YJ38" s="51">
        <v>24</v>
      </c>
      <c r="YK38" s="75">
        <v>1.0948405638428905E-3</v>
      </c>
      <c r="YL38" s="68"/>
      <c r="YM38" s="51">
        <v>7</v>
      </c>
      <c r="YN38" s="75">
        <v>2.99721687004924E-4</v>
      </c>
      <c r="YO38" s="68"/>
      <c r="YP38" s="51">
        <v>9</v>
      </c>
      <c r="YQ38" s="75">
        <v>3.8522450027821771E-4</v>
      </c>
      <c r="YR38" s="68"/>
      <c r="YS38" s="51">
        <v>5</v>
      </c>
      <c r="YT38" s="75">
        <v>2.0146667741155613E-4</v>
      </c>
      <c r="YU38" s="68"/>
      <c r="YV38" s="51">
        <v>13</v>
      </c>
      <c r="YW38" s="75">
        <v>5.3754548461792918E-4</v>
      </c>
      <c r="YX38" s="68"/>
      <c r="YY38" s="51">
        <v>12</v>
      </c>
      <c r="YZ38" s="75">
        <v>5.1438124223069997E-4</v>
      </c>
      <c r="ZA38" s="68"/>
      <c r="ZB38" s="51">
        <v>26</v>
      </c>
      <c r="ZC38" s="75">
        <v>1.0703112135682529E-3</v>
      </c>
      <c r="ZD38" s="68"/>
      <c r="ZE38" s="51">
        <v>12</v>
      </c>
      <c r="ZF38" s="75">
        <v>5.5837327253268807E-4</v>
      </c>
      <c r="ZG38" s="68"/>
      <c r="ZH38" s="51">
        <v>15</v>
      </c>
      <c r="ZI38" s="75">
        <v>6.3594352821469457E-4</v>
      </c>
      <c r="ZJ38" s="68"/>
      <c r="ZK38" s="51">
        <v>10</v>
      </c>
      <c r="ZL38" s="75">
        <v>4.6114825916532167E-4</v>
      </c>
      <c r="ZM38" s="68"/>
      <c r="ZN38" s="51">
        <v>21</v>
      </c>
      <c r="ZO38" s="75">
        <v>9.0795105711444506E-4</v>
      </c>
      <c r="ZP38" s="68"/>
      <c r="ZQ38" s="51">
        <v>8</v>
      </c>
      <c r="ZR38" s="75">
        <v>3.5712691397705461E-4</v>
      </c>
      <c r="ZS38" s="68"/>
      <c r="ZT38" s="51">
        <v>5</v>
      </c>
      <c r="ZU38" s="75">
        <v>2.0947672713561523E-4</v>
      </c>
      <c r="ZV38" s="68"/>
      <c r="ZW38" s="51">
        <v>7</v>
      </c>
      <c r="ZX38" s="75">
        <v>2.9903028749626214E-4</v>
      </c>
      <c r="ZY38" s="68"/>
      <c r="ZZ38" s="51">
        <v>12</v>
      </c>
      <c r="AAA38" s="75">
        <v>4.9995833680526619E-4</v>
      </c>
      <c r="AAB38" s="68"/>
      <c r="AAC38" s="51">
        <v>10</v>
      </c>
      <c r="AAD38" s="75">
        <v>4.4206710578665844E-4</v>
      </c>
      <c r="AAE38" s="68"/>
      <c r="AAF38" s="51">
        <v>7</v>
      </c>
      <c r="AAG38" s="75">
        <v>2.9747992010539288E-4</v>
      </c>
      <c r="AAH38" s="68"/>
      <c r="AAI38" s="51">
        <v>5</v>
      </c>
      <c r="AAJ38" s="75">
        <v>2.1108624984168532E-4</v>
      </c>
      <c r="AAK38" s="68"/>
      <c r="AAL38" s="51">
        <v>4</v>
      </c>
      <c r="AAM38" s="75">
        <v>1.5989766549408379E-4</v>
      </c>
      <c r="AAN38" s="68"/>
      <c r="AAO38" s="51">
        <v>3</v>
      </c>
      <c r="AAP38" s="75">
        <v>1.344628210299852E-4</v>
      </c>
      <c r="AAQ38" s="68"/>
      <c r="AAR38" s="51">
        <v>10</v>
      </c>
      <c r="AAS38" s="75">
        <v>4.0729879439556859E-4</v>
      </c>
      <c r="AAT38" s="68"/>
      <c r="AAU38" s="51">
        <v>2</v>
      </c>
      <c r="AAV38" s="75">
        <v>8.0363241853176351E-5</v>
      </c>
      <c r="AAW38" s="68"/>
      <c r="AAX38" s="51">
        <v>7</v>
      </c>
      <c r="AAY38" s="75">
        <v>2.9403116730373417E-4</v>
      </c>
      <c r="AAZ38" s="68"/>
      <c r="ABA38" s="51">
        <v>6</v>
      </c>
      <c r="ABB38" s="75">
        <v>2.4913839637918863E-4</v>
      </c>
      <c r="ABC38" s="68"/>
      <c r="ABD38" s="51">
        <v>15</v>
      </c>
      <c r="ABE38" s="75">
        <v>5.8957629117207763E-4</v>
      </c>
      <c r="ABF38" s="68"/>
      <c r="ABG38" s="51">
        <v>2</v>
      </c>
      <c r="ABH38" s="75">
        <v>8.4253096301289068E-5</v>
      </c>
      <c r="ABI38" s="68"/>
      <c r="ABJ38" s="51">
        <v>26</v>
      </c>
      <c r="ABK38" s="75">
        <v>1.1016015591898993E-3</v>
      </c>
      <c r="ABL38" s="68"/>
      <c r="ABM38" s="51">
        <v>56</v>
      </c>
      <c r="ABN38" s="75">
        <v>2.2695035460992908E-3</v>
      </c>
      <c r="ABO38" s="68"/>
      <c r="ABP38" s="51">
        <v>46</v>
      </c>
      <c r="ABQ38" s="75">
        <v>1.9549511262218445E-3</v>
      </c>
      <c r="ABR38" s="68"/>
      <c r="ABS38" s="51">
        <v>25</v>
      </c>
      <c r="ABT38" s="75">
        <v>1.147842056932966E-3</v>
      </c>
      <c r="ABU38" s="68"/>
      <c r="ABV38" s="51">
        <v>12</v>
      </c>
      <c r="ABW38" s="75">
        <v>5.9612518628912071E-4</v>
      </c>
      <c r="ABX38" s="68"/>
      <c r="ABY38" s="51">
        <v>13</v>
      </c>
      <c r="ABZ38" s="75">
        <v>7.7510135940853802E-4</v>
      </c>
      <c r="ACA38" s="68"/>
      <c r="ACB38" s="51">
        <v>21</v>
      </c>
      <c r="ACC38" s="75">
        <v>8.7829360100376416E-4</v>
      </c>
      <c r="ACD38" s="68"/>
      <c r="ACE38" s="51">
        <v>21</v>
      </c>
      <c r="ACF38" s="75">
        <v>1.005458201666188E-3</v>
      </c>
      <c r="ACG38" s="68"/>
      <c r="ACH38" s="51">
        <v>16</v>
      </c>
      <c r="ACI38" s="75">
        <v>7.1649276790112398E-4</v>
      </c>
      <c r="ACJ38" s="68"/>
      <c r="ACK38" s="51">
        <v>44</v>
      </c>
      <c r="ACL38" s="75">
        <v>1.556475290954756E-3</v>
      </c>
      <c r="ACM38" s="68"/>
      <c r="ACN38" s="51">
        <v>12</v>
      </c>
      <c r="ACO38" s="75">
        <v>5.0320795068562081E-4</v>
      </c>
      <c r="ACP38" s="68"/>
      <c r="ACQ38" s="51">
        <v>46</v>
      </c>
      <c r="ACR38" s="75">
        <v>1.896750783440541E-3</v>
      </c>
      <c r="ACS38" s="68"/>
      <c r="ACT38" s="51">
        <v>19</v>
      </c>
      <c r="ACU38" s="75">
        <v>8.5689802913453304E-4</v>
      </c>
      <c r="ACV38" s="68"/>
      <c r="ACW38" s="51">
        <v>19</v>
      </c>
      <c r="ACX38" s="75">
        <v>7.6814230846977965E-4</v>
      </c>
      <c r="ACY38" s="68"/>
      <c r="ACZ38" s="51">
        <v>33</v>
      </c>
      <c r="ADA38" s="75">
        <v>1.2017042350970467E-3</v>
      </c>
      <c r="ADB38" s="68"/>
      <c r="ADC38" s="51">
        <v>9</v>
      </c>
      <c r="ADD38" s="75">
        <v>3.6338676464650545E-4</v>
      </c>
      <c r="ADE38" s="68"/>
      <c r="ADF38" s="51">
        <v>21</v>
      </c>
      <c r="ADG38" s="75">
        <v>9.8665664348806625E-4</v>
      </c>
      <c r="ADH38" s="68"/>
      <c r="ADI38" s="51">
        <v>17</v>
      </c>
      <c r="ADJ38" s="75">
        <v>6.9669275849350439E-4</v>
      </c>
      <c r="ADK38" s="68"/>
      <c r="ADL38" s="51">
        <v>10</v>
      </c>
      <c r="ADM38" s="75">
        <v>4.2098172939294433E-4</v>
      </c>
      <c r="ADN38" s="68"/>
      <c r="ADO38" s="51">
        <v>265</v>
      </c>
      <c r="ADP38" s="75">
        <v>9.4849493539496763E-3</v>
      </c>
      <c r="ADQ38" s="68"/>
      <c r="ADR38" s="51">
        <v>1013</v>
      </c>
      <c r="ADS38" s="75">
        <v>3.3179391438210346E-2</v>
      </c>
      <c r="ADT38" s="68"/>
      <c r="ADU38" s="51">
        <v>806</v>
      </c>
      <c r="ADV38" s="75">
        <v>2.6217350291123181E-2</v>
      </c>
      <c r="ADW38" s="68"/>
      <c r="ADX38" s="51">
        <v>1305</v>
      </c>
      <c r="ADY38" s="75">
        <v>4.3915735630636693E-2</v>
      </c>
      <c r="ADZ38" s="68"/>
      <c r="AEA38" s="51">
        <v>808</v>
      </c>
      <c r="AEB38" s="75">
        <v>2.7219134242883612E-2</v>
      </c>
      <c r="AEC38" s="68"/>
      <c r="AED38" s="51">
        <v>793</v>
      </c>
      <c r="AEE38" s="75">
        <v>2.9782918951400887E-2</v>
      </c>
      <c r="AEF38" s="68"/>
      <c r="AEG38" s="51">
        <v>1449</v>
      </c>
      <c r="AEH38" s="75">
        <v>5.027932960893855E-2</v>
      </c>
      <c r="AEI38" s="68"/>
      <c r="AEJ38" s="51">
        <v>654</v>
      </c>
      <c r="AEK38" s="75">
        <v>2.3340471092077087E-2</v>
      </c>
      <c r="AEL38" s="68"/>
      <c r="AEM38" s="51">
        <v>183</v>
      </c>
      <c r="AEN38" s="75">
        <v>8.5826845511678077E-3</v>
      </c>
      <c r="AEO38" s="68"/>
      <c r="AEP38" s="51">
        <v>340</v>
      </c>
      <c r="AEQ38" s="75">
        <v>1.3252777236406159E-2</v>
      </c>
      <c r="AER38" s="68"/>
      <c r="AES38" s="51">
        <v>249</v>
      </c>
      <c r="AET38" s="75">
        <v>1.0501455020876387E-2</v>
      </c>
      <c r="AEU38" s="68"/>
      <c r="AEV38" s="51">
        <v>259</v>
      </c>
      <c r="AEW38" s="75">
        <v>8.3968228237964009E-3</v>
      </c>
      <c r="AEX38" s="68"/>
      <c r="AEY38" s="51">
        <v>409</v>
      </c>
      <c r="AEZ38" s="75">
        <v>1.3032118276828958E-2</v>
      </c>
      <c r="AFA38" s="68"/>
      <c r="AFB38" s="51">
        <v>403</v>
      </c>
      <c r="AFC38" s="75">
        <v>1.092377751273989E-2</v>
      </c>
      <c r="AFD38" s="68"/>
      <c r="AFE38" s="51">
        <v>274</v>
      </c>
      <c r="AFF38" s="75">
        <v>8.6714349009430983E-3</v>
      </c>
      <c r="AFG38" s="68"/>
      <c r="AFH38" s="51">
        <v>850</v>
      </c>
      <c r="AFI38" s="75">
        <v>2.9540557447695837E-2</v>
      </c>
      <c r="AFJ38" s="68"/>
      <c r="AFK38" s="51">
        <v>626</v>
      </c>
      <c r="AFL38" s="75">
        <v>2.0352428636452306E-2</v>
      </c>
      <c r="AFM38" s="68"/>
      <c r="AFN38" s="51">
        <v>671</v>
      </c>
      <c r="AFO38" s="75">
        <v>2.7592729665268524E-2</v>
      </c>
      <c r="AFP38" s="68"/>
      <c r="AFQ38" s="51">
        <v>281</v>
      </c>
      <c r="AFR38" s="75">
        <v>1.2082903336773306E-2</v>
      </c>
      <c r="AFS38" s="68"/>
      <c r="AFT38" s="51">
        <v>55</v>
      </c>
      <c r="AFU38" s="75">
        <v>2.5643416635583735E-3</v>
      </c>
      <c r="AFV38" s="68"/>
      <c r="AFW38" s="51">
        <v>464</v>
      </c>
      <c r="AFX38" s="75">
        <v>1.5765689239237539E-2</v>
      </c>
      <c r="AFY38" s="68"/>
      <c r="AFZ38" s="51">
        <v>165</v>
      </c>
      <c r="AGA38" s="75">
        <v>4.8761747148176604E-3</v>
      </c>
      <c r="AGB38" s="68"/>
      <c r="AGC38" s="51">
        <v>359</v>
      </c>
      <c r="AGD38" s="75">
        <v>1.4778527910423184E-2</v>
      </c>
      <c r="AGE38" s="68"/>
      <c r="AGF38" s="51">
        <v>2131</v>
      </c>
      <c r="AGG38" s="75">
        <v>7.6671224005180977E-2</v>
      </c>
      <c r="AGH38" s="68"/>
      <c r="AGI38" s="51">
        <v>410</v>
      </c>
      <c r="AGJ38" s="75">
        <v>1.5078518627487035E-2</v>
      </c>
      <c r="AGK38" s="68"/>
      <c r="AGL38" s="51">
        <v>693</v>
      </c>
      <c r="AGM38" s="75">
        <v>2.5549329007521014E-2</v>
      </c>
      <c r="AGN38" s="68"/>
      <c r="AGO38" s="51">
        <v>817</v>
      </c>
      <c r="AGP38" s="75">
        <v>3.068083668181306E-2</v>
      </c>
      <c r="AGQ38" s="68"/>
      <c r="AGR38" s="51">
        <v>1645</v>
      </c>
      <c r="AGS38" s="75">
        <v>6.0398002643559996E-2</v>
      </c>
      <c r="AGT38" s="68"/>
      <c r="AGU38" s="51">
        <v>866</v>
      </c>
      <c r="AGV38" s="75">
        <v>3.169606910182271E-2</v>
      </c>
      <c r="AGW38" s="68"/>
      <c r="AGX38" s="51">
        <v>656</v>
      </c>
      <c r="AGY38" s="75">
        <v>2.7989930451849641E-2</v>
      </c>
      <c r="AGZ38" s="68"/>
      <c r="AHA38" s="51">
        <v>885</v>
      </c>
      <c r="AHB38" s="75">
        <v>3.7937242798353907E-2</v>
      </c>
      <c r="AHC38" s="68"/>
      <c r="AHD38" s="51">
        <v>133</v>
      </c>
      <c r="AHE38" s="75">
        <v>5.2844882390336934E-3</v>
      </c>
      <c r="AHF38" s="68"/>
      <c r="AHG38" s="51">
        <v>576</v>
      </c>
      <c r="AHH38" s="75">
        <v>2.7509790810965707E-2</v>
      </c>
      <c r="AHI38" s="68"/>
      <c r="AHJ38" s="51">
        <v>211</v>
      </c>
      <c r="AHK38" s="75">
        <v>8.0771733721241822E-3</v>
      </c>
      <c r="AHL38" s="68"/>
      <c r="AHM38" s="51">
        <v>427</v>
      </c>
      <c r="AHN38" s="75">
        <v>1.7208721234836577E-2</v>
      </c>
      <c r="AHO38" s="68"/>
      <c r="AHP38" s="51">
        <v>322</v>
      </c>
      <c r="AHQ38" s="75">
        <v>1.2989108511496572E-2</v>
      </c>
      <c r="AHR38" s="68"/>
      <c r="AHS38" s="84">
        <f t="shared" si="0"/>
        <v>0</v>
      </c>
      <c r="AHT38" s="41">
        <v>36215</v>
      </c>
      <c r="AHU38" s="29">
        <v>29504</v>
      </c>
      <c r="AHV38" s="78">
        <f t="shared" si="1"/>
        <v>65719</v>
      </c>
      <c r="AHW38" s="80"/>
      <c r="AHX38" s="2" t="str">
        <f t="shared" si="2"/>
        <v/>
      </c>
      <c r="AHY38" s="2"/>
      <c r="AHZ38" s="81" t="str">
        <f t="shared" si="3"/>
        <v/>
      </c>
      <c r="AIA38" s="2" t="str">
        <f t="shared" si="4"/>
        <v/>
      </c>
      <c r="AIB38" s="81" t="str">
        <f t="shared" si="5"/>
        <v/>
      </c>
      <c r="AIC38" s="2" t="str">
        <f t="shared" si="6"/>
        <v/>
      </c>
      <c r="AID38" s="2" t="str">
        <f t="shared" si="7"/>
        <v/>
      </c>
      <c r="AIE38" s="35" t="str">
        <f t="shared" si="8"/>
        <v/>
      </c>
    </row>
    <row r="39" spans="1:915" ht="15" customHeight="1" x14ac:dyDescent="0.2">
      <c r="A39" s="103" t="s">
        <v>395</v>
      </c>
      <c r="B39" s="104" t="s">
        <v>453</v>
      </c>
      <c r="C39" s="105">
        <v>13</v>
      </c>
      <c r="D39" s="106">
        <v>4.7277884860166564E-4</v>
      </c>
      <c r="E39" s="107"/>
      <c r="F39" s="105">
        <v>62</v>
      </c>
      <c r="G39" s="106">
        <v>2.0803972887725656E-3</v>
      </c>
      <c r="H39" s="107"/>
      <c r="I39" s="105">
        <v>41</v>
      </c>
      <c r="J39" s="106">
        <v>1.2856291743752156E-3</v>
      </c>
      <c r="K39" s="107"/>
      <c r="L39" s="105">
        <v>31</v>
      </c>
      <c r="M39" s="106">
        <v>1.0371014686694992E-3</v>
      </c>
      <c r="N39" s="107"/>
      <c r="O39" s="105">
        <v>19</v>
      </c>
      <c r="P39" s="106">
        <v>6.7745846109962206E-4</v>
      </c>
      <c r="Q39" s="107"/>
      <c r="R39" s="105">
        <v>18</v>
      </c>
      <c r="S39" s="106">
        <v>6.678787429037884E-4</v>
      </c>
      <c r="T39" s="107"/>
      <c r="U39" s="105">
        <v>18</v>
      </c>
      <c r="V39" s="106">
        <v>6.8841549699774358E-4</v>
      </c>
      <c r="W39" s="107"/>
      <c r="X39" s="105">
        <v>19</v>
      </c>
      <c r="Y39" s="106">
        <v>7.667473769168684E-4</v>
      </c>
      <c r="Z39" s="107"/>
      <c r="AA39" s="105">
        <v>28</v>
      </c>
      <c r="AB39" s="106">
        <v>1.0810393421103433E-3</v>
      </c>
      <c r="AC39" s="107"/>
      <c r="AD39" s="105">
        <v>65</v>
      </c>
      <c r="AE39" s="106">
        <v>2.5844930417495029E-3</v>
      </c>
      <c r="AF39" s="107"/>
      <c r="AG39" s="105">
        <v>24</v>
      </c>
      <c r="AH39" s="106">
        <v>9.4191522762951331E-4</v>
      </c>
      <c r="AI39" s="107"/>
      <c r="AJ39" s="105">
        <v>43</v>
      </c>
      <c r="AK39" s="106">
        <v>1.5631247955214657E-3</v>
      </c>
      <c r="AL39" s="107"/>
      <c r="AM39" s="105">
        <v>29</v>
      </c>
      <c r="AN39" s="106">
        <v>1.0565817757860604E-3</v>
      </c>
      <c r="AO39" s="107"/>
      <c r="AP39" s="105">
        <v>17</v>
      </c>
      <c r="AQ39" s="106">
        <v>6.3608471151687491E-4</v>
      </c>
      <c r="AR39" s="107"/>
      <c r="AS39" s="105">
        <v>22</v>
      </c>
      <c r="AT39" s="106">
        <v>8.465445590272433E-4</v>
      </c>
      <c r="AU39" s="107"/>
      <c r="AV39" s="105">
        <v>36</v>
      </c>
      <c r="AW39" s="106">
        <v>1.5295717199184228E-3</v>
      </c>
      <c r="AX39" s="107"/>
      <c r="AY39" s="105">
        <v>27</v>
      </c>
      <c r="AZ39" s="106">
        <v>1.1052437676531991E-3</v>
      </c>
      <c r="BA39" s="107"/>
      <c r="BB39" s="105">
        <v>24</v>
      </c>
      <c r="BC39" s="106">
        <v>9.237519725953582E-4</v>
      </c>
      <c r="BD39" s="107"/>
      <c r="BE39" s="105">
        <v>31</v>
      </c>
      <c r="BF39" s="106">
        <v>1.2449299224930725E-3</v>
      </c>
      <c r="BG39" s="107"/>
      <c r="BH39" s="105">
        <v>32</v>
      </c>
      <c r="BI39" s="106">
        <v>1.3776476666092646E-3</v>
      </c>
      <c r="BJ39" s="107"/>
      <c r="BK39" s="105">
        <v>50</v>
      </c>
      <c r="BL39" s="106">
        <v>2.3026618771299621E-3</v>
      </c>
      <c r="BM39" s="107"/>
      <c r="BN39" s="105">
        <v>13</v>
      </c>
      <c r="BO39" s="106">
        <v>5.3011458630673248E-4</v>
      </c>
      <c r="BP39" s="107"/>
      <c r="BQ39" s="105">
        <v>22</v>
      </c>
      <c r="BR39" s="106">
        <v>1.0177175371235601E-3</v>
      </c>
      <c r="BS39" s="107"/>
      <c r="BT39" s="105">
        <v>11</v>
      </c>
      <c r="BU39" s="106">
        <v>5.3001830972342686E-4</v>
      </c>
      <c r="BV39" s="107"/>
      <c r="BW39" s="105">
        <v>10</v>
      </c>
      <c r="BX39" s="106">
        <v>5.1642222681264202E-4</v>
      </c>
      <c r="BY39" s="107"/>
      <c r="BZ39" s="105">
        <v>28</v>
      </c>
      <c r="CA39" s="106">
        <v>1.4693534844668346E-3</v>
      </c>
      <c r="CB39" s="107"/>
      <c r="CC39" s="105">
        <v>18</v>
      </c>
      <c r="CD39" s="106">
        <v>9.3076167330265267E-4</v>
      </c>
      <c r="CE39" s="107"/>
      <c r="CF39" s="105">
        <v>15</v>
      </c>
      <c r="CG39" s="106">
        <v>7.1876946667305574E-4</v>
      </c>
      <c r="CH39" s="107"/>
      <c r="CI39" s="105">
        <v>29</v>
      </c>
      <c r="CJ39" s="106">
        <v>1.3063063063063064E-3</v>
      </c>
      <c r="CK39" s="107"/>
      <c r="CL39" s="105">
        <v>25</v>
      </c>
      <c r="CM39" s="106">
        <v>1.0848340203948796E-3</v>
      </c>
      <c r="CN39" s="107"/>
      <c r="CO39" s="105">
        <v>51</v>
      </c>
      <c r="CP39" s="106">
        <v>2.1669853409815171E-3</v>
      </c>
      <c r="CQ39" s="107"/>
      <c r="CR39" s="105">
        <v>67</v>
      </c>
      <c r="CS39" s="106">
        <v>2.8824642918602651E-3</v>
      </c>
      <c r="CT39" s="107"/>
      <c r="CU39" s="105">
        <v>43</v>
      </c>
      <c r="CV39" s="106">
        <v>2.0484969748940022E-3</v>
      </c>
      <c r="CW39" s="107"/>
      <c r="CX39" s="105">
        <v>60</v>
      </c>
      <c r="CY39" s="106">
        <v>2.7691881663359026E-3</v>
      </c>
      <c r="CZ39" s="107"/>
      <c r="DA39" s="105">
        <v>37</v>
      </c>
      <c r="DB39" s="106">
        <v>1.839514765834742E-3</v>
      </c>
      <c r="DC39" s="107"/>
      <c r="DD39" s="105">
        <v>126</v>
      </c>
      <c r="DE39" s="106">
        <v>5.9152152481104173E-3</v>
      </c>
      <c r="DF39" s="110"/>
      <c r="DG39" s="105">
        <v>315</v>
      </c>
      <c r="DH39" s="106">
        <v>1.4658662571548233E-2</v>
      </c>
      <c r="DI39" s="107"/>
      <c r="DJ39" s="105">
        <v>33</v>
      </c>
      <c r="DK39" s="106">
        <v>1.2201885745978924E-3</v>
      </c>
      <c r="DL39" s="107"/>
      <c r="DM39" s="105">
        <v>53</v>
      </c>
      <c r="DN39" s="106">
        <v>1.6171848777957465E-3</v>
      </c>
      <c r="DO39" s="107"/>
      <c r="DP39" s="105">
        <v>49</v>
      </c>
      <c r="DQ39" s="106">
        <v>1.7649389475200806E-3</v>
      </c>
      <c r="DR39" s="107"/>
      <c r="DS39" s="105">
        <v>34</v>
      </c>
      <c r="DT39" s="106">
        <v>1.288806337894697E-3</v>
      </c>
      <c r="DU39" s="107"/>
      <c r="DV39" s="105">
        <v>30</v>
      </c>
      <c r="DW39" s="106">
        <v>1.2010088474318427E-3</v>
      </c>
      <c r="DX39" s="107"/>
      <c r="DY39" s="105">
        <v>74</v>
      </c>
      <c r="DZ39" s="106">
        <v>2.8899476685151919E-3</v>
      </c>
      <c r="EA39" s="107"/>
      <c r="EB39" s="105">
        <v>42</v>
      </c>
      <c r="EC39" s="106">
        <v>1.5782353825341952E-3</v>
      </c>
      <c r="ED39" s="107"/>
      <c r="EE39" s="105">
        <v>71</v>
      </c>
      <c r="EF39" s="106">
        <v>2.7008520998174071E-3</v>
      </c>
      <c r="EG39" s="107"/>
      <c r="EH39" s="105">
        <v>74</v>
      </c>
      <c r="EI39" s="106">
        <v>2.9497349224698053E-3</v>
      </c>
      <c r="EJ39" s="107"/>
      <c r="EK39" s="105">
        <v>91</v>
      </c>
      <c r="EL39" s="106">
        <v>3.628967937470091E-3</v>
      </c>
      <c r="EM39" s="107"/>
      <c r="EN39" s="105">
        <v>136</v>
      </c>
      <c r="EO39" s="106">
        <v>5.5143332116936302E-3</v>
      </c>
      <c r="EP39" s="107"/>
      <c r="EQ39" s="105">
        <v>181</v>
      </c>
      <c r="ER39" s="106">
        <v>8.135562747213233E-3</v>
      </c>
      <c r="ES39" s="107"/>
      <c r="ET39" s="105">
        <v>563</v>
      </c>
      <c r="EU39" s="106">
        <v>2.2173210980268598E-2</v>
      </c>
      <c r="EV39" s="107"/>
      <c r="EW39" s="105">
        <v>61</v>
      </c>
      <c r="EX39" s="106">
        <v>2.3693000854501669E-3</v>
      </c>
      <c r="EY39" s="107"/>
      <c r="EZ39" s="105">
        <v>91</v>
      </c>
      <c r="FA39" s="106">
        <v>3.8897200256465055E-3</v>
      </c>
      <c r="FB39" s="107"/>
      <c r="FC39" s="105">
        <v>103</v>
      </c>
      <c r="FD39" s="106">
        <v>4.3642218550061437E-3</v>
      </c>
      <c r="FE39" s="107"/>
      <c r="FF39" s="105">
        <v>203</v>
      </c>
      <c r="FG39" s="106">
        <v>6.8449269986849649E-3</v>
      </c>
      <c r="FH39" s="107"/>
      <c r="FI39" s="105">
        <v>247</v>
      </c>
      <c r="FJ39" s="106">
        <v>8.3609775912260511E-3</v>
      </c>
      <c r="FK39" s="107"/>
      <c r="FL39" s="105">
        <v>104</v>
      </c>
      <c r="FM39" s="106">
        <v>4.0757142297292003E-3</v>
      </c>
      <c r="FN39" s="107"/>
      <c r="FO39" s="105">
        <v>65</v>
      </c>
      <c r="FP39" s="106">
        <v>2.4261878989212796E-3</v>
      </c>
      <c r="FQ39" s="107"/>
      <c r="FR39" s="105">
        <v>89</v>
      </c>
      <c r="FS39" s="106">
        <v>3.3369577443665404E-3</v>
      </c>
      <c r="FT39" s="107"/>
      <c r="FU39" s="105">
        <v>594</v>
      </c>
      <c r="FV39" s="106">
        <v>2.3395037416305633E-2</v>
      </c>
      <c r="FW39" s="107"/>
      <c r="FX39" s="105">
        <v>303</v>
      </c>
      <c r="FY39" s="106">
        <v>1.1829006441538161E-2</v>
      </c>
      <c r="FZ39" s="107"/>
      <c r="GA39" s="105">
        <v>167</v>
      </c>
      <c r="GB39" s="106">
        <v>5.9837328460353289E-3</v>
      </c>
      <c r="GC39" s="107"/>
      <c r="GD39" s="105">
        <v>557</v>
      </c>
      <c r="GE39" s="106">
        <v>1.9103474294337553E-2</v>
      </c>
      <c r="GF39" s="107"/>
      <c r="GG39" s="105">
        <v>81</v>
      </c>
      <c r="GH39" s="106">
        <v>3.1852143138025955E-3</v>
      </c>
      <c r="GI39" s="107"/>
      <c r="GJ39" s="105">
        <v>336</v>
      </c>
      <c r="GK39" s="106">
        <v>1.2837657127574217E-2</v>
      </c>
      <c r="GL39" s="107"/>
      <c r="GM39" s="111">
        <v>467</v>
      </c>
      <c r="GN39" s="106">
        <v>1.8575235670816596E-2</v>
      </c>
      <c r="GO39" s="110"/>
      <c r="GP39" s="105">
        <v>546</v>
      </c>
      <c r="GQ39" s="106">
        <v>1.9754694453489634E-2</v>
      </c>
      <c r="GR39" s="107"/>
      <c r="GS39" s="105">
        <v>488</v>
      </c>
      <c r="GT39" s="106">
        <v>1.7357282589365107E-2</v>
      </c>
      <c r="GU39" s="107"/>
      <c r="GV39" s="105">
        <v>333</v>
      </c>
      <c r="GW39" s="106">
        <v>1.1147936125338957E-2</v>
      </c>
      <c r="GX39" s="107"/>
      <c r="GY39" s="105">
        <v>2239</v>
      </c>
      <c r="GZ39" s="106">
        <v>7.523774320373669E-2</v>
      </c>
      <c r="HA39" s="107"/>
      <c r="HB39" s="105">
        <v>2480</v>
      </c>
      <c r="HC39" s="106">
        <v>0.10002823377566249</v>
      </c>
      <c r="HD39" s="107"/>
      <c r="HE39" s="105">
        <v>2627</v>
      </c>
      <c r="HF39" s="106">
        <v>9.8117576753566887E-2</v>
      </c>
      <c r="HG39" s="107"/>
      <c r="HH39" s="105">
        <v>350</v>
      </c>
      <c r="HI39" s="106">
        <v>1.3089005235602094E-2</v>
      </c>
      <c r="HJ39" s="107"/>
      <c r="HK39" s="105">
        <v>235</v>
      </c>
      <c r="HL39" s="106">
        <v>7.861372227611815E-3</v>
      </c>
      <c r="HM39" s="107"/>
      <c r="HN39" s="105">
        <v>1328</v>
      </c>
      <c r="HO39" s="106">
        <v>4.3948770559618759E-2</v>
      </c>
      <c r="HP39" s="107"/>
      <c r="HQ39" s="105">
        <v>313</v>
      </c>
      <c r="HR39" s="106">
        <v>1.3089662094345936E-2</v>
      </c>
      <c r="HS39" s="107"/>
      <c r="HT39" s="105">
        <v>201</v>
      </c>
      <c r="HU39" s="106">
        <v>6.5813169182410529E-3</v>
      </c>
      <c r="HV39" s="107"/>
      <c r="HW39" s="105">
        <v>357</v>
      </c>
      <c r="HX39" s="106">
        <v>1.6028375162753111E-2</v>
      </c>
      <c r="HY39" s="107"/>
      <c r="HZ39" s="105">
        <v>6006</v>
      </c>
      <c r="IA39" s="106">
        <v>0.24750679963735267</v>
      </c>
      <c r="IB39" s="107"/>
      <c r="IC39" s="105">
        <v>395</v>
      </c>
      <c r="ID39" s="106">
        <v>1.7005338384708111E-2</v>
      </c>
      <c r="IE39" s="107"/>
      <c r="IF39" s="105">
        <v>161</v>
      </c>
      <c r="IG39" s="106">
        <v>4.9585758723705688E-3</v>
      </c>
      <c r="IH39" s="107"/>
      <c r="II39" s="105">
        <v>100</v>
      </c>
      <c r="IJ39" s="106">
        <v>3.033520400424693E-3</v>
      </c>
      <c r="IK39" s="107"/>
      <c r="IL39" s="105">
        <v>289</v>
      </c>
      <c r="IM39" s="106">
        <v>1.059850374064838E-2</v>
      </c>
      <c r="IN39" s="107"/>
      <c r="IO39" s="105">
        <v>111</v>
      </c>
      <c r="IP39" s="106">
        <v>3.7942232097077423E-3</v>
      </c>
      <c r="IQ39" s="107"/>
      <c r="IR39" s="105">
        <v>1775</v>
      </c>
      <c r="IS39" s="106">
        <v>6.3315973460797606E-2</v>
      </c>
      <c r="IT39" s="107"/>
      <c r="IU39" s="105">
        <v>193</v>
      </c>
      <c r="IV39" s="106">
        <v>6.779303804137834E-3</v>
      </c>
      <c r="IW39" s="107"/>
      <c r="IX39" s="105">
        <v>121</v>
      </c>
      <c r="IY39" s="106">
        <v>4.8902719961201151E-3</v>
      </c>
      <c r="IZ39" s="107"/>
      <c r="JA39" s="105">
        <v>118</v>
      </c>
      <c r="JB39" s="106">
        <v>3.6145316424676835E-3</v>
      </c>
      <c r="JC39" s="107"/>
      <c r="JD39" s="105">
        <v>184</v>
      </c>
      <c r="JE39" s="106">
        <v>7.0930187733703404E-3</v>
      </c>
      <c r="JF39" s="107"/>
      <c r="JG39" s="105">
        <v>205</v>
      </c>
      <c r="JH39" s="106">
        <v>8.4296229285743662E-3</v>
      </c>
      <c r="JI39" s="107"/>
      <c r="JJ39" s="105">
        <v>694</v>
      </c>
      <c r="JK39" s="106">
        <v>2.7283091559539254E-2</v>
      </c>
      <c r="JL39" s="107"/>
      <c r="JM39" s="105">
        <v>476</v>
      </c>
      <c r="JN39" s="106">
        <v>1.7377336448598131E-2</v>
      </c>
      <c r="JO39" s="107"/>
      <c r="JP39" s="105">
        <v>1567</v>
      </c>
      <c r="JQ39" s="106">
        <v>5.0856809035440736E-2</v>
      </c>
      <c r="JR39" s="107"/>
      <c r="JS39" s="105">
        <v>1825</v>
      </c>
      <c r="JT39" s="106">
        <v>6.1695006930124065E-2</v>
      </c>
      <c r="JU39" s="107"/>
      <c r="JV39" s="105">
        <v>544</v>
      </c>
      <c r="JW39" s="106">
        <v>2.0772079880866011E-2</v>
      </c>
      <c r="JX39" s="107"/>
      <c r="JY39" s="105">
        <v>438</v>
      </c>
      <c r="JZ39" s="106">
        <v>1.4658634538152611E-2</v>
      </c>
      <c r="KA39" s="107"/>
      <c r="KB39" s="105">
        <v>313</v>
      </c>
      <c r="KC39" s="106">
        <v>1.0860513532269257E-2</v>
      </c>
      <c r="KD39" s="107"/>
      <c r="KE39" s="105">
        <v>524</v>
      </c>
      <c r="KF39" s="106">
        <v>1.8826572773326628E-2</v>
      </c>
      <c r="KG39" s="107"/>
      <c r="KH39" s="105">
        <v>432</v>
      </c>
      <c r="KI39" s="106">
        <v>1.6184624606623708E-2</v>
      </c>
      <c r="KJ39" s="107"/>
      <c r="KK39" s="105">
        <v>293</v>
      </c>
      <c r="KL39" s="106">
        <v>1.0891788409352812E-2</v>
      </c>
      <c r="KM39" s="107"/>
      <c r="KN39" s="105">
        <v>204</v>
      </c>
      <c r="KO39" s="106">
        <v>7.5140889167188479E-3</v>
      </c>
      <c r="KP39" s="107"/>
      <c r="KQ39" s="105">
        <v>1347</v>
      </c>
      <c r="KR39" s="106">
        <v>4.7322934232715011E-2</v>
      </c>
      <c r="KS39" s="107"/>
      <c r="KT39" s="105">
        <v>459</v>
      </c>
      <c r="KU39" s="106">
        <v>1.8002117896223083E-2</v>
      </c>
      <c r="KV39" s="107"/>
      <c r="KW39" s="105">
        <v>168</v>
      </c>
      <c r="KX39" s="106">
        <v>6.227527152759758E-3</v>
      </c>
      <c r="KY39" s="107"/>
      <c r="KZ39" s="105">
        <v>107</v>
      </c>
      <c r="LA39" s="106">
        <v>3.2252230528092597E-3</v>
      </c>
      <c r="LB39" s="107"/>
      <c r="LC39" s="105">
        <v>641</v>
      </c>
      <c r="LD39" s="106">
        <v>2.4110434063040698E-2</v>
      </c>
      <c r="LE39" s="107"/>
      <c r="LF39" s="105">
        <v>196</v>
      </c>
      <c r="LG39" s="106">
        <v>7.7363331359778962E-3</v>
      </c>
      <c r="LH39" s="107"/>
      <c r="LI39" s="105">
        <v>67</v>
      </c>
      <c r="LJ39" s="106">
        <v>2.4385805277525024E-3</v>
      </c>
      <c r="LK39" s="107"/>
      <c r="LL39" s="105">
        <v>108</v>
      </c>
      <c r="LM39" s="106">
        <v>3.6740942337132165E-3</v>
      </c>
      <c r="LN39" s="107"/>
      <c r="LO39" s="105">
        <v>54</v>
      </c>
      <c r="LP39" s="106">
        <v>1.5840887089677022E-3</v>
      </c>
      <c r="LQ39" s="107"/>
      <c r="LR39" s="105">
        <v>134</v>
      </c>
      <c r="LS39" s="106">
        <v>5.0106569943536624E-3</v>
      </c>
      <c r="LT39" s="107"/>
      <c r="LU39" s="105">
        <v>106</v>
      </c>
      <c r="LV39" s="106">
        <v>3.9107175797823282E-3</v>
      </c>
      <c r="LW39" s="107"/>
      <c r="LX39" s="105">
        <v>142</v>
      </c>
      <c r="LY39" s="106">
        <v>5.4056111766721234E-3</v>
      </c>
      <c r="LZ39" s="107"/>
      <c r="MA39" s="105">
        <v>38</v>
      </c>
      <c r="MB39" s="106">
        <v>1.1262262529267064E-3</v>
      </c>
      <c r="MC39" s="107"/>
      <c r="MD39" s="105">
        <v>94</v>
      </c>
      <c r="ME39" s="106">
        <v>3.3775286550968343E-3</v>
      </c>
      <c r="MF39" s="107"/>
      <c r="MG39" s="105">
        <v>52</v>
      </c>
      <c r="MH39" s="106">
        <v>1.7527302143723878E-3</v>
      </c>
      <c r="MI39" s="107"/>
      <c r="MJ39" s="105">
        <v>56</v>
      </c>
      <c r="MK39" s="106">
        <v>2.4016811768237767E-3</v>
      </c>
      <c r="ML39" s="107"/>
      <c r="MM39" s="105">
        <v>81</v>
      </c>
      <c r="MN39" s="106">
        <v>3.0894805095735755E-3</v>
      </c>
      <c r="MO39" s="107"/>
      <c r="MP39" s="105">
        <v>51</v>
      </c>
      <c r="MQ39" s="106">
        <v>1.5479876160990713E-3</v>
      </c>
      <c r="MR39" s="107"/>
      <c r="MS39" s="105">
        <v>44</v>
      </c>
      <c r="MT39" s="106">
        <v>1.3115535948491712E-3</v>
      </c>
      <c r="MU39" s="107"/>
      <c r="MV39" s="105">
        <v>79</v>
      </c>
      <c r="MW39" s="106">
        <v>3.0330952929432543E-3</v>
      </c>
      <c r="MX39" s="107"/>
      <c r="MY39" s="105">
        <v>57</v>
      </c>
      <c r="MZ39" s="106">
        <v>2.2213561964146531E-3</v>
      </c>
      <c r="NA39" s="107"/>
      <c r="NB39" s="105">
        <v>186</v>
      </c>
      <c r="NC39" s="106">
        <v>7.1434057915354485E-3</v>
      </c>
      <c r="ND39" s="107"/>
      <c r="NE39" s="105">
        <v>121</v>
      </c>
      <c r="NF39" s="106">
        <v>4.4849697913191744E-3</v>
      </c>
      <c r="NG39" s="107"/>
      <c r="NH39" s="105">
        <v>79</v>
      </c>
      <c r="NI39" s="106">
        <v>3.1435279137320441E-3</v>
      </c>
      <c r="NJ39" s="107"/>
      <c r="NK39" s="105">
        <v>3187</v>
      </c>
      <c r="NL39" s="106">
        <v>0.10432761555584653</v>
      </c>
      <c r="NM39" s="107"/>
      <c r="NN39" s="105">
        <v>5479</v>
      </c>
      <c r="NO39" s="106">
        <v>0.19316739528980398</v>
      </c>
      <c r="NP39" s="107"/>
      <c r="NQ39" s="105">
        <v>9217</v>
      </c>
      <c r="NR39" s="106">
        <v>0.34251207729468597</v>
      </c>
      <c r="NS39" s="107"/>
      <c r="NT39" s="105">
        <v>10872</v>
      </c>
      <c r="NU39" s="106">
        <v>0.37719876487527321</v>
      </c>
      <c r="NV39" s="107"/>
      <c r="NW39" s="105">
        <v>1718</v>
      </c>
      <c r="NX39" s="106">
        <v>6.5891918843247799E-2</v>
      </c>
      <c r="NY39" s="107"/>
      <c r="NZ39" s="105">
        <v>2696</v>
      </c>
      <c r="OA39" s="106">
        <v>9.754332645898911E-2</v>
      </c>
      <c r="OB39" s="107"/>
      <c r="OC39" s="105">
        <v>6596</v>
      </c>
      <c r="OD39" s="106">
        <v>0.2291550861589772</v>
      </c>
      <c r="OE39" s="107"/>
      <c r="OF39" s="105">
        <v>6957</v>
      </c>
      <c r="OG39" s="106">
        <v>0.24089335180055402</v>
      </c>
      <c r="OH39" s="107"/>
      <c r="OI39" s="105">
        <v>3262</v>
      </c>
      <c r="OJ39" s="106">
        <v>0.11098635636759552</v>
      </c>
      <c r="OK39" s="107"/>
      <c r="OL39" s="105">
        <v>4101</v>
      </c>
      <c r="OM39" s="106">
        <v>0.13690078782213913</v>
      </c>
      <c r="ON39" s="107"/>
      <c r="OO39" s="105">
        <v>10493</v>
      </c>
      <c r="OP39" s="106">
        <v>0.36521527270195958</v>
      </c>
      <c r="OQ39" s="107"/>
      <c r="OR39" s="105">
        <v>5753</v>
      </c>
      <c r="OS39" s="106">
        <v>0.19983326965160303</v>
      </c>
      <c r="OT39" s="107"/>
      <c r="OU39" s="105">
        <v>2323</v>
      </c>
      <c r="OV39" s="106">
        <v>8.8169431054769043E-2</v>
      </c>
      <c r="OW39" s="107"/>
      <c r="OX39" s="105">
        <v>4085</v>
      </c>
      <c r="OY39" s="106">
        <v>0.15452413375699803</v>
      </c>
      <c r="OZ39" s="107"/>
      <c r="PA39" s="105">
        <v>2609</v>
      </c>
      <c r="PB39" s="106">
        <v>8.6279308178180497E-2</v>
      </c>
      <c r="PC39" s="107"/>
      <c r="PD39" s="105">
        <v>1914</v>
      </c>
      <c r="PE39" s="106">
        <v>6.3354407335076635E-2</v>
      </c>
      <c r="PF39" s="107"/>
      <c r="PG39" s="105">
        <v>1859</v>
      </c>
      <c r="PH39" s="106">
        <v>6.1474867724867724E-2</v>
      </c>
      <c r="PI39" s="107"/>
      <c r="PJ39" s="105">
        <v>2715</v>
      </c>
      <c r="PK39" s="106">
        <v>9.544064400464021E-2</v>
      </c>
      <c r="PL39" s="107"/>
      <c r="PM39" s="105">
        <v>2169</v>
      </c>
      <c r="PN39" s="106">
        <v>6.5499018571644266E-2</v>
      </c>
      <c r="PO39" s="107"/>
      <c r="PP39" s="105">
        <v>2391</v>
      </c>
      <c r="PQ39" s="106">
        <v>9.5164179104477609E-2</v>
      </c>
      <c r="PR39" s="107"/>
      <c r="PS39" s="105">
        <v>2336</v>
      </c>
      <c r="PT39" s="106">
        <v>8.2904496575220921E-2</v>
      </c>
      <c r="PU39" s="107"/>
      <c r="PV39" s="105">
        <v>3265</v>
      </c>
      <c r="PW39" s="106">
        <v>0.11207222050595544</v>
      </c>
      <c r="PX39" s="107"/>
      <c r="PY39" s="105">
        <v>6726</v>
      </c>
      <c r="PZ39" s="106">
        <v>0.22973665334562968</v>
      </c>
      <c r="QA39" s="107"/>
      <c r="QB39" s="105">
        <v>6128</v>
      </c>
      <c r="QC39" s="106">
        <v>0.19471894760255473</v>
      </c>
      <c r="QD39" s="107"/>
      <c r="QE39" s="105">
        <v>4924</v>
      </c>
      <c r="QF39" s="106">
        <v>0.16639070050349744</v>
      </c>
      <c r="QG39" s="107"/>
      <c r="QH39" s="105">
        <v>2536</v>
      </c>
      <c r="QI39" s="106">
        <v>0.10350597934778172</v>
      </c>
      <c r="QJ39" s="107"/>
      <c r="QK39" s="105">
        <v>3356</v>
      </c>
      <c r="QL39" s="106">
        <v>0.11460965781025886</v>
      </c>
      <c r="QM39" s="107"/>
      <c r="QN39" s="105">
        <v>2922</v>
      </c>
      <c r="QO39" s="106">
        <v>9.6700532812655129E-2</v>
      </c>
      <c r="QP39" s="107"/>
      <c r="QQ39" s="105">
        <v>2500</v>
      </c>
      <c r="QR39" s="106">
        <v>7.8886750181439522E-2</v>
      </c>
      <c r="QS39" s="107"/>
      <c r="QT39" s="105">
        <v>4789</v>
      </c>
      <c r="QU39" s="106">
        <v>0.15824081416864921</v>
      </c>
      <c r="QV39" s="107"/>
      <c r="QW39" s="105">
        <v>6320</v>
      </c>
      <c r="QX39" s="106">
        <v>0.1871705265651839</v>
      </c>
      <c r="QY39" s="107"/>
      <c r="QZ39" s="105">
        <v>3324</v>
      </c>
      <c r="RA39" s="106">
        <v>0.10799922022223667</v>
      </c>
      <c r="RB39" s="107"/>
      <c r="RC39" s="105">
        <v>1947</v>
      </c>
      <c r="RD39" s="106">
        <v>6.8188981893321191E-2</v>
      </c>
      <c r="RE39" s="107"/>
      <c r="RF39" s="105">
        <v>4741</v>
      </c>
      <c r="RG39" s="106">
        <v>0.15684652793859793</v>
      </c>
      <c r="RH39" s="107"/>
      <c r="RI39" s="105">
        <v>15393</v>
      </c>
      <c r="RJ39" s="106">
        <v>0.59315633308928362</v>
      </c>
      <c r="RK39" s="107"/>
      <c r="RL39" s="105">
        <v>21355</v>
      </c>
      <c r="RM39" s="106">
        <v>0.76246072550699795</v>
      </c>
      <c r="RN39" s="108">
        <v>1</v>
      </c>
      <c r="RO39" s="105">
        <v>14108</v>
      </c>
      <c r="RP39" s="106">
        <v>0.4724715338245144</v>
      </c>
      <c r="RQ39" s="107"/>
      <c r="RR39" s="105">
        <v>16734</v>
      </c>
      <c r="RS39" s="106">
        <v>0.60498915401301523</v>
      </c>
      <c r="RT39" s="107"/>
      <c r="RU39" s="105">
        <v>27775</v>
      </c>
      <c r="RV39" s="106">
        <v>1.0860639712207711</v>
      </c>
      <c r="RW39" s="107">
        <v>1</v>
      </c>
      <c r="RX39" s="105">
        <v>14625</v>
      </c>
      <c r="RY39" s="106">
        <v>0.54402410445262805</v>
      </c>
      <c r="RZ39" s="107"/>
      <c r="SA39" s="105">
        <v>9202</v>
      </c>
      <c r="SB39" s="106">
        <v>0.33421712127265463</v>
      </c>
      <c r="SC39" s="107"/>
      <c r="SD39" s="105">
        <v>1961</v>
      </c>
      <c r="SE39" s="106">
        <v>6.5436465563267487E-2</v>
      </c>
      <c r="SF39" s="107"/>
      <c r="SG39" s="105">
        <v>6912</v>
      </c>
      <c r="SH39" s="106">
        <v>0.22954303931987247</v>
      </c>
      <c r="SI39" s="107"/>
      <c r="SJ39" s="105">
        <v>6971</v>
      </c>
      <c r="SK39" s="106">
        <v>0.24363051759689652</v>
      </c>
      <c r="SL39" s="107"/>
      <c r="SM39" s="105">
        <v>20313</v>
      </c>
      <c r="SN39" s="106">
        <v>0.76413497347929127</v>
      </c>
      <c r="SO39" s="107"/>
      <c r="SP39" s="105">
        <v>26022</v>
      </c>
      <c r="SQ39" s="106">
        <v>0.98248131088122026</v>
      </c>
      <c r="SR39" s="108">
        <v>1</v>
      </c>
      <c r="SS39" s="105">
        <v>20436</v>
      </c>
      <c r="ST39" s="106">
        <v>0.80339662696072645</v>
      </c>
      <c r="SU39" s="108">
        <v>1</v>
      </c>
      <c r="SV39" s="105">
        <v>12973</v>
      </c>
      <c r="SW39" s="106">
        <v>0.46408385204264146</v>
      </c>
      <c r="SX39" s="107"/>
      <c r="SY39" s="105">
        <v>13850</v>
      </c>
      <c r="SZ39" s="106">
        <v>0.4828812495641866</v>
      </c>
      <c r="TA39" s="107"/>
      <c r="TB39" s="105">
        <v>10176</v>
      </c>
      <c r="TC39" s="106">
        <v>0.35788140958008019</v>
      </c>
      <c r="TD39" s="107"/>
      <c r="TE39" s="105">
        <v>16990</v>
      </c>
      <c r="TF39" s="106">
        <v>0.68282292420223456</v>
      </c>
      <c r="TG39" s="107"/>
      <c r="TH39" s="105">
        <v>18611</v>
      </c>
      <c r="TI39" s="106">
        <v>0.72867154770760734</v>
      </c>
      <c r="TJ39" s="107"/>
      <c r="TK39" s="105">
        <v>36738</v>
      </c>
      <c r="TL39" s="106">
        <v>1.4631989804046519</v>
      </c>
      <c r="TM39" s="107">
        <v>1</v>
      </c>
      <c r="TN39" s="105">
        <v>26801</v>
      </c>
      <c r="TO39" s="106">
        <v>1.0645033165190452</v>
      </c>
      <c r="TP39" s="107">
        <v>1</v>
      </c>
      <c r="TQ39" s="105">
        <v>16677</v>
      </c>
      <c r="TR39" s="106">
        <v>0.5817084655900101</v>
      </c>
      <c r="TS39" s="107"/>
      <c r="TT39" s="105">
        <v>15650</v>
      </c>
      <c r="TU39" s="106">
        <v>0.51883039384696994</v>
      </c>
      <c r="TV39" s="107"/>
      <c r="TW39" s="105">
        <v>19750</v>
      </c>
      <c r="TX39" s="106">
        <v>0.67367056656547397</v>
      </c>
      <c r="TY39" s="107"/>
      <c r="TZ39" s="105">
        <v>22992</v>
      </c>
      <c r="UA39" s="106">
        <v>0.82755641939315405</v>
      </c>
      <c r="UB39" s="108">
        <v>1</v>
      </c>
      <c r="UC39" s="105">
        <v>26376</v>
      </c>
      <c r="UD39" s="106">
        <v>1.1041064925279418</v>
      </c>
      <c r="UE39" s="107">
        <v>1</v>
      </c>
      <c r="UF39" s="105">
        <v>22456</v>
      </c>
      <c r="UG39" s="106">
        <v>0.88748369758526657</v>
      </c>
      <c r="UH39" s="108">
        <v>1</v>
      </c>
      <c r="UI39" s="105">
        <v>19702</v>
      </c>
      <c r="UJ39" s="106">
        <v>0.74966705985312587</v>
      </c>
      <c r="UK39" s="107"/>
      <c r="UL39" s="105">
        <v>12924</v>
      </c>
      <c r="UM39" s="106">
        <v>0.482580934244427</v>
      </c>
      <c r="UN39" s="107"/>
      <c r="UO39" s="105">
        <v>46</v>
      </c>
      <c r="UP39" s="106">
        <v>2.0895793585899883E-3</v>
      </c>
      <c r="UQ39" s="107"/>
      <c r="UR39" s="105">
        <v>89</v>
      </c>
      <c r="US39" s="106">
        <v>3.5346916080861036E-3</v>
      </c>
      <c r="UT39" s="107"/>
      <c r="UU39" s="105">
        <v>117</v>
      </c>
      <c r="UV39" s="106">
        <v>4.5780021129240523E-3</v>
      </c>
      <c r="UW39" s="107"/>
      <c r="UX39" s="105">
        <v>460</v>
      </c>
      <c r="UY39" s="106">
        <v>1.7596878466776329E-2</v>
      </c>
      <c r="UZ39" s="107"/>
      <c r="VA39" s="105">
        <v>211</v>
      </c>
      <c r="VB39" s="106">
        <v>8.0121511296753368E-3</v>
      </c>
      <c r="VC39" s="107"/>
      <c r="VD39" s="105">
        <v>135</v>
      </c>
      <c r="VE39" s="106">
        <v>5.065856129685917E-3</v>
      </c>
      <c r="VF39" s="107"/>
      <c r="VG39" s="105">
        <v>229</v>
      </c>
      <c r="VH39" s="106">
        <v>8.5594677431412129E-3</v>
      </c>
      <c r="VI39" s="107"/>
      <c r="VJ39" s="105">
        <v>378</v>
      </c>
      <c r="VK39" s="106">
        <v>1.4512785072563926E-2</v>
      </c>
      <c r="VL39" s="107"/>
      <c r="VM39" s="105">
        <v>450</v>
      </c>
      <c r="VN39" s="106">
        <v>1.5893197711379529E-2</v>
      </c>
      <c r="VO39" s="107"/>
      <c r="VP39" s="105">
        <v>589</v>
      </c>
      <c r="VQ39" s="106">
        <v>2.153564899451554E-2</v>
      </c>
      <c r="VR39" s="107"/>
      <c r="VS39" s="105">
        <v>1249</v>
      </c>
      <c r="VT39" s="106">
        <v>4.7014981555371531E-2</v>
      </c>
      <c r="VU39" s="107"/>
      <c r="VV39" s="105">
        <v>396</v>
      </c>
      <c r="VW39" s="106">
        <v>1.4696604193727964E-2</v>
      </c>
      <c r="VX39" s="107"/>
      <c r="VY39" s="105">
        <v>107</v>
      </c>
      <c r="VZ39" s="106">
        <v>3.9991030049334733E-3</v>
      </c>
      <c r="WA39" s="107"/>
      <c r="WB39" s="105">
        <v>78</v>
      </c>
      <c r="WC39" s="106">
        <v>3.1261272093302873E-3</v>
      </c>
      <c r="WD39" s="107"/>
      <c r="WE39" s="105">
        <v>63</v>
      </c>
      <c r="WF39" s="106">
        <v>2.2121563257136837E-3</v>
      </c>
      <c r="WG39" s="107"/>
      <c r="WH39" s="105">
        <v>57</v>
      </c>
      <c r="WI39" s="106">
        <v>2.1441468552512791E-3</v>
      </c>
      <c r="WJ39" s="107"/>
      <c r="WK39" s="105">
        <v>82</v>
      </c>
      <c r="WL39" s="106">
        <v>3.0165912518853697E-3</v>
      </c>
      <c r="WM39" s="107"/>
      <c r="WN39" s="105">
        <v>50</v>
      </c>
      <c r="WO39" s="106">
        <v>1.8509606485766113E-3</v>
      </c>
      <c r="WP39" s="107"/>
      <c r="WQ39" s="105">
        <v>59</v>
      </c>
      <c r="WR39" s="106">
        <v>2.3233834764117508E-3</v>
      </c>
      <c r="WS39" s="107"/>
      <c r="WT39" s="105">
        <v>22</v>
      </c>
      <c r="WU39" s="106">
        <v>9.3792633015006826E-4</v>
      </c>
      <c r="WV39" s="107"/>
      <c r="WW39" s="105">
        <v>24</v>
      </c>
      <c r="WX39" s="106">
        <v>1.0188487009679063E-3</v>
      </c>
      <c r="WY39" s="107"/>
      <c r="WZ39" s="105">
        <v>21</v>
      </c>
      <c r="XA39" s="106">
        <v>8.6540839034039392E-4</v>
      </c>
      <c r="XB39" s="107"/>
      <c r="XC39" s="105">
        <v>21</v>
      </c>
      <c r="XD39" s="106">
        <v>7.6878020207936739E-4</v>
      </c>
      <c r="XE39" s="107"/>
      <c r="XF39" s="105">
        <v>16</v>
      </c>
      <c r="XG39" s="106">
        <v>5.7165314945157024E-4</v>
      </c>
      <c r="XH39" s="107"/>
      <c r="XI39" s="105">
        <v>20</v>
      </c>
      <c r="XJ39" s="106">
        <v>6.9237693000069242E-4</v>
      </c>
      <c r="XK39" s="107"/>
      <c r="XL39" s="105">
        <v>36</v>
      </c>
      <c r="XM39" s="106">
        <v>1.3468013468013469E-3</v>
      </c>
      <c r="XN39" s="107"/>
      <c r="XO39" s="105">
        <v>103</v>
      </c>
      <c r="XP39" s="106">
        <v>3.6305956996827635E-3</v>
      </c>
      <c r="XQ39" s="107"/>
      <c r="XR39" s="105">
        <v>31</v>
      </c>
      <c r="XS39" s="106">
        <v>1.1312217194570137E-3</v>
      </c>
      <c r="XT39" s="107"/>
      <c r="XU39" s="105">
        <v>41</v>
      </c>
      <c r="XV39" s="106">
        <v>1.3248457039454552E-3</v>
      </c>
      <c r="XW39" s="107"/>
      <c r="XX39" s="105">
        <v>58</v>
      </c>
      <c r="XY39" s="106">
        <v>2.4826641554661416E-3</v>
      </c>
      <c r="XZ39" s="107"/>
      <c r="YA39" s="105">
        <v>17</v>
      </c>
      <c r="YB39" s="106">
        <v>6.9052357934928303E-4</v>
      </c>
      <c r="YC39" s="107"/>
      <c r="YD39" s="105">
        <v>12</v>
      </c>
      <c r="YE39" s="106">
        <v>5.102257749053956E-4</v>
      </c>
      <c r="YF39" s="107"/>
      <c r="YG39" s="105">
        <v>18</v>
      </c>
      <c r="YH39" s="106">
        <v>7.6371504942933518E-4</v>
      </c>
      <c r="YI39" s="107"/>
      <c r="YJ39" s="105">
        <v>29</v>
      </c>
      <c r="YK39" s="106">
        <v>1.3229323479768259E-3</v>
      </c>
      <c r="YL39" s="107"/>
      <c r="YM39" s="105">
        <v>12</v>
      </c>
      <c r="YN39" s="106">
        <v>5.1380860629415544E-4</v>
      </c>
      <c r="YO39" s="107"/>
      <c r="YP39" s="105">
        <v>15</v>
      </c>
      <c r="YQ39" s="106">
        <v>6.4204083379702944E-4</v>
      </c>
      <c r="YR39" s="107"/>
      <c r="YS39" s="105">
        <v>18</v>
      </c>
      <c r="YT39" s="106">
        <v>7.2528003868160211E-4</v>
      </c>
      <c r="YU39" s="107"/>
      <c r="YV39" s="105">
        <v>19</v>
      </c>
      <c r="YW39" s="106">
        <v>7.8564340059543501E-4</v>
      </c>
      <c r="YX39" s="107"/>
      <c r="YY39" s="105">
        <v>22</v>
      </c>
      <c r="YZ39" s="106">
        <v>9.4303227742294996E-4</v>
      </c>
      <c r="ZA39" s="107"/>
      <c r="ZB39" s="105">
        <v>23</v>
      </c>
      <c r="ZC39" s="106">
        <v>9.4681376584883912E-4</v>
      </c>
      <c r="ZD39" s="107"/>
      <c r="ZE39" s="105">
        <v>20</v>
      </c>
      <c r="ZF39" s="106">
        <v>9.3062212088781352E-4</v>
      </c>
      <c r="ZG39" s="107"/>
      <c r="ZH39" s="105">
        <v>26</v>
      </c>
      <c r="ZI39" s="106">
        <v>1.1023021155721372E-3</v>
      </c>
      <c r="ZJ39" s="107"/>
      <c r="ZK39" s="105">
        <v>54</v>
      </c>
      <c r="ZL39" s="106">
        <v>2.4902005994927368E-3</v>
      </c>
      <c r="ZM39" s="107"/>
      <c r="ZN39" s="105">
        <v>37</v>
      </c>
      <c r="ZO39" s="106">
        <v>1.5997232911064032E-3</v>
      </c>
      <c r="ZP39" s="107"/>
      <c r="ZQ39" s="105">
        <v>39</v>
      </c>
      <c r="ZR39" s="106">
        <v>1.7409937056381412E-3</v>
      </c>
      <c r="ZS39" s="107"/>
      <c r="ZT39" s="105">
        <v>45</v>
      </c>
      <c r="ZU39" s="106">
        <v>1.8852905442205371E-3</v>
      </c>
      <c r="ZV39" s="107"/>
      <c r="ZW39" s="105">
        <v>19</v>
      </c>
      <c r="ZX39" s="106">
        <v>8.1165363748985438E-4</v>
      </c>
      <c r="ZY39" s="107"/>
      <c r="ZZ39" s="105">
        <v>35</v>
      </c>
      <c r="AAA39" s="106">
        <v>1.4582118156820265E-3</v>
      </c>
      <c r="AAB39" s="107"/>
      <c r="AAC39" s="105">
        <v>16</v>
      </c>
      <c r="AAD39" s="106">
        <v>7.073073692586535E-4</v>
      </c>
      <c r="AAE39" s="107"/>
      <c r="AAF39" s="105">
        <v>24</v>
      </c>
      <c r="AAG39" s="106">
        <v>1.0199311546470614E-3</v>
      </c>
      <c r="AAH39" s="107"/>
      <c r="AAI39" s="105">
        <v>27</v>
      </c>
      <c r="AAJ39" s="106">
        <v>1.1398657491451007E-3</v>
      </c>
      <c r="AAK39" s="107"/>
      <c r="AAL39" s="105">
        <v>20</v>
      </c>
      <c r="AAM39" s="106">
        <v>7.9948832747041895E-4</v>
      </c>
      <c r="AAN39" s="107"/>
      <c r="AAO39" s="105">
        <v>43</v>
      </c>
      <c r="AAP39" s="106">
        <v>1.9273004347631214E-3</v>
      </c>
      <c r="AAQ39" s="107"/>
      <c r="AAR39" s="105">
        <v>84</v>
      </c>
      <c r="AAS39" s="106">
        <v>3.4213098729227761E-3</v>
      </c>
      <c r="AAT39" s="107"/>
      <c r="AAU39" s="105">
        <v>13</v>
      </c>
      <c r="AAV39" s="106">
        <v>5.223610720456463E-4</v>
      </c>
      <c r="AAW39" s="107"/>
      <c r="AAX39" s="105">
        <v>28</v>
      </c>
      <c r="AAY39" s="106">
        <v>1.1761246692149367E-3</v>
      </c>
      <c r="AAZ39" s="107"/>
      <c r="ABA39" s="105">
        <v>16</v>
      </c>
      <c r="ABB39" s="106">
        <v>6.6436905701116971E-4</v>
      </c>
      <c r="ABC39" s="107"/>
      <c r="ABD39" s="105">
        <v>36</v>
      </c>
      <c r="ABE39" s="106">
        <v>1.4149830988129863E-3</v>
      </c>
      <c r="ABF39" s="107"/>
      <c r="ABG39" s="105">
        <v>77</v>
      </c>
      <c r="ABH39" s="106">
        <v>3.2437442075996291E-3</v>
      </c>
      <c r="ABI39" s="107"/>
      <c r="ABJ39" s="105">
        <v>144</v>
      </c>
      <c r="ABK39" s="106">
        <v>6.1011778662825181E-3</v>
      </c>
      <c r="ABL39" s="107"/>
      <c r="ABM39" s="105">
        <v>43</v>
      </c>
      <c r="ABN39" s="106">
        <v>1.7426545086119555E-3</v>
      </c>
      <c r="ABO39" s="107"/>
      <c r="ABP39" s="105">
        <v>60</v>
      </c>
      <c r="ABQ39" s="106">
        <v>2.5499362515937103E-3</v>
      </c>
      <c r="ABR39" s="107"/>
      <c r="ABS39" s="105">
        <v>59</v>
      </c>
      <c r="ABT39" s="106">
        <v>2.7089072543617998E-3</v>
      </c>
      <c r="ABU39" s="107"/>
      <c r="ABV39" s="105">
        <v>56</v>
      </c>
      <c r="ABW39" s="106">
        <v>2.7819175360158967E-3</v>
      </c>
      <c r="ABX39" s="107"/>
      <c r="ABY39" s="105">
        <v>49</v>
      </c>
      <c r="ABZ39" s="106">
        <v>2.9215358931552588E-3</v>
      </c>
      <c r="ACA39" s="107"/>
      <c r="ACB39" s="105">
        <v>32</v>
      </c>
      <c r="ACC39" s="106">
        <v>1.3383521539104977E-3</v>
      </c>
      <c r="ACD39" s="107"/>
      <c r="ACE39" s="105">
        <v>47</v>
      </c>
      <c r="ACF39" s="106">
        <v>2.2503112132528967E-3</v>
      </c>
      <c r="ACG39" s="107"/>
      <c r="ACH39" s="105">
        <v>131</v>
      </c>
      <c r="ACI39" s="106">
        <v>5.866284537190453E-3</v>
      </c>
      <c r="ACJ39" s="107"/>
      <c r="ACK39" s="105">
        <v>33</v>
      </c>
      <c r="ACL39" s="106">
        <v>1.1673564682160671E-3</v>
      </c>
      <c r="ACM39" s="107"/>
      <c r="ACN39" s="105">
        <v>26</v>
      </c>
      <c r="ACO39" s="106">
        <v>1.0902838931521786E-3</v>
      </c>
      <c r="ACP39" s="107"/>
      <c r="ACQ39" s="105">
        <v>92</v>
      </c>
      <c r="ACR39" s="106">
        <v>3.7935015668810819E-3</v>
      </c>
      <c r="ACS39" s="107"/>
      <c r="ACT39" s="105">
        <v>153</v>
      </c>
      <c r="ACU39" s="106">
        <v>6.9002841293465027E-3</v>
      </c>
      <c r="ACV39" s="107"/>
      <c r="ACW39" s="105">
        <v>92</v>
      </c>
      <c r="ACX39" s="106">
        <v>3.719425914695775E-3</v>
      </c>
      <c r="ACY39" s="107"/>
      <c r="ACZ39" s="105">
        <v>25</v>
      </c>
      <c r="ADA39" s="106">
        <v>9.1038199628564148E-4</v>
      </c>
      <c r="ADB39" s="107"/>
      <c r="ADC39" s="105">
        <v>21</v>
      </c>
      <c r="ADD39" s="106">
        <v>8.4790245084184605E-4</v>
      </c>
      <c r="ADE39" s="107"/>
      <c r="ADF39" s="105">
        <v>82</v>
      </c>
      <c r="ADG39" s="106">
        <v>3.8526592745724486E-3</v>
      </c>
      <c r="ADH39" s="107"/>
      <c r="ADI39" s="105">
        <v>21</v>
      </c>
      <c r="ADJ39" s="106">
        <v>8.606204663743289E-4</v>
      </c>
      <c r="ADK39" s="107"/>
      <c r="ADL39" s="105">
        <v>38</v>
      </c>
      <c r="ADM39" s="106">
        <v>1.5997305716931886E-3</v>
      </c>
      <c r="ADN39" s="107"/>
      <c r="ADO39" s="105">
        <v>146</v>
      </c>
      <c r="ADP39" s="106">
        <v>5.2256702101005767E-3</v>
      </c>
      <c r="ADQ39" s="107"/>
      <c r="ADR39" s="105">
        <v>49</v>
      </c>
      <c r="ADS39" s="106">
        <v>1.6049261406439357E-3</v>
      </c>
      <c r="ADT39" s="107"/>
      <c r="ADU39" s="105">
        <v>20</v>
      </c>
      <c r="ADV39" s="106">
        <v>6.5055459779461992E-4</v>
      </c>
      <c r="ADW39" s="107"/>
      <c r="ADX39" s="105">
        <v>26</v>
      </c>
      <c r="ADY39" s="106">
        <v>8.7494952214295331E-4</v>
      </c>
      <c r="ADZ39" s="107"/>
      <c r="AEA39" s="105">
        <v>30</v>
      </c>
      <c r="AEB39" s="106">
        <v>1.0106114199090451E-3</v>
      </c>
      <c r="AEC39" s="107"/>
      <c r="AED39" s="105">
        <v>73</v>
      </c>
      <c r="AEE39" s="106">
        <v>2.7416810636220236E-3</v>
      </c>
      <c r="AEF39" s="107"/>
      <c r="AEG39" s="105">
        <v>179</v>
      </c>
      <c r="AEH39" s="106">
        <v>6.2111801242236021E-3</v>
      </c>
      <c r="AEI39" s="107"/>
      <c r="AEJ39" s="105">
        <v>30</v>
      </c>
      <c r="AEK39" s="106">
        <v>1.0706638115631692E-3</v>
      </c>
      <c r="AEL39" s="107"/>
      <c r="AEM39" s="105">
        <v>14</v>
      </c>
      <c r="AEN39" s="106">
        <v>6.5659881812212733E-4</v>
      </c>
      <c r="AEO39" s="107"/>
      <c r="AEP39" s="105">
        <v>37</v>
      </c>
      <c r="AEQ39" s="106">
        <v>1.4422139933736114E-3</v>
      </c>
      <c r="AER39" s="107"/>
      <c r="AES39" s="105">
        <v>21</v>
      </c>
      <c r="AET39" s="106">
        <v>8.856648812787314E-4</v>
      </c>
      <c r="AEU39" s="107"/>
      <c r="AEV39" s="105">
        <v>26</v>
      </c>
      <c r="AEW39" s="106">
        <v>8.4292429891392442E-4</v>
      </c>
      <c r="AEX39" s="107"/>
      <c r="AEY39" s="105">
        <v>20</v>
      </c>
      <c r="AEZ39" s="106">
        <v>6.3726739739994906E-4</v>
      </c>
      <c r="AFA39" s="107"/>
      <c r="AFB39" s="105">
        <v>17</v>
      </c>
      <c r="AFC39" s="106">
        <v>4.6080451046297299E-4</v>
      </c>
      <c r="AFD39" s="107"/>
      <c r="AFE39" s="105">
        <v>24</v>
      </c>
      <c r="AFF39" s="106">
        <v>7.5954174314830057E-4</v>
      </c>
      <c r="AFG39" s="107"/>
      <c r="AFH39" s="105">
        <v>20</v>
      </c>
      <c r="AFI39" s="106">
        <v>6.9507193994578441E-4</v>
      </c>
      <c r="AFJ39" s="107"/>
      <c r="AFK39" s="105">
        <v>29</v>
      </c>
      <c r="AFL39" s="106">
        <v>9.4284413811041034E-4</v>
      </c>
      <c r="AFM39" s="107"/>
      <c r="AFN39" s="105">
        <v>26</v>
      </c>
      <c r="AFO39" s="106">
        <v>1.0691668722756806E-3</v>
      </c>
      <c r="AFP39" s="107"/>
      <c r="AFQ39" s="105">
        <v>23</v>
      </c>
      <c r="AFR39" s="106">
        <v>9.8899208806329554E-4</v>
      </c>
      <c r="AFS39" s="107"/>
      <c r="AFT39" s="105">
        <v>17</v>
      </c>
      <c r="AFU39" s="106">
        <v>7.9261469600895183E-4</v>
      </c>
      <c r="AFV39" s="107"/>
      <c r="AFW39" s="105">
        <v>214</v>
      </c>
      <c r="AFX39" s="106">
        <v>7.2712446060276582E-3</v>
      </c>
      <c r="AFY39" s="107"/>
      <c r="AFZ39" s="105">
        <v>15</v>
      </c>
      <c r="AGA39" s="106">
        <v>4.4328861043796912E-4</v>
      </c>
      <c r="AGB39" s="107"/>
      <c r="AGC39" s="105">
        <v>7</v>
      </c>
      <c r="AGD39" s="106">
        <v>2.8816071134529889E-4</v>
      </c>
      <c r="AGE39" s="107"/>
      <c r="AGF39" s="105">
        <v>13</v>
      </c>
      <c r="AGG39" s="106">
        <v>4.6772684752104771E-4</v>
      </c>
      <c r="AGH39" s="107"/>
      <c r="AGI39" s="105">
        <v>19</v>
      </c>
      <c r="AGJ39" s="106">
        <v>6.9876061932256999E-4</v>
      </c>
      <c r="AGK39" s="107"/>
      <c r="AGL39" s="105">
        <v>21</v>
      </c>
      <c r="AGM39" s="106">
        <v>7.7422209113700048E-4</v>
      </c>
      <c r="AGN39" s="107"/>
      <c r="AGO39" s="105">
        <v>28</v>
      </c>
      <c r="AGP39" s="106">
        <v>1.0514852228773143E-3</v>
      </c>
      <c r="AGQ39" s="107"/>
      <c r="AGR39" s="105">
        <v>258</v>
      </c>
      <c r="AGS39" s="106">
        <v>9.4727566456160959E-3</v>
      </c>
      <c r="AGT39" s="107"/>
      <c r="AGU39" s="105">
        <v>20</v>
      </c>
      <c r="AGV39" s="106">
        <v>7.3201083376033969E-4</v>
      </c>
      <c r="AGW39" s="107"/>
      <c r="AGX39" s="105">
        <v>29</v>
      </c>
      <c r="AGY39" s="106">
        <v>1.237359730340914E-3</v>
      </c>
      <c r="AGZ39" s="107"/>
      <c r="AHA39" s="105">
        <v>27</v>
      </c>
      <c r="AHB39" s="106">
        <v>1.1574074074074073E-3</v>
      </c>
      <c r="AHC39" s="107"/>
      <c r="AHD39" s="105">
        <v>10</v>
      </c>
      <c r="AHE39" s="106">
        <v>3.9732994278448826E-4</v>
      </c>
      <c r="AHF39" s="107"/>
      <c r="AHG39" s="105">
        <v>17</v>
      </c>
      <c r="AHH39" s="106">
        <v>8.1192090935141843E-4</v>
      </c>
      <c r="AHI39" s="107"/>
      <c r="AHJ39" s="105">
        <v>28</v>
      </c>
      <c r="AHK39" s="106">
        <v>1.0718523906136355E-3</v>
      </c>
      <c r="AHL39" s="107"/>
      <c r="AHM39" s="105">
        <v>16</v>
      </c>
      <c r="AHN39" s="106">
        <v>6.4482327812034012E-4</v>
      </c>
      <c r="AHO39" s="107"/>
      <c r="AHP39" s="105">
        <v>13</v>
      </c>
      <c r="AHQ39" s="106">
        <v>5.2440500201694231E-4</v>
      </c>
      <c r="AHR39" s="107"/>
      <c r="AHS39" s="96">
        <f t="shared" si="0"/>
        <v>9</v>
      </c>
      <c r="AHT39" s="97">
        <v>688881</v>
      </c>
      <c r="AHU39" s="98">
        <v>618219</v>
      </c>
      <c r="AHV39" s="99">
        <f t="shared" si="1"/>
        <v>1307100</v>
      </c>
      <c r="AHW39" s="100"/>
      <c r="AHX39" s="101">
        <f t="shared" si="2"/>
        <v>1307100</v>
      </c>
      <c r="AHY39" s="101"/>
      <c r="AHZ39" s="102">
        <f t="shared" si="3"/>
        <v>16.838864268782849</v>
      </c>
      <c r="AIA39" s="101">
        <f t="shared" si="4"/>
        <v>16</v>
      </c>
      <c r="AIB39" s="102">
        <f t="shared" si="5"/>
        <v>0.83886426878284936</v>
      </c>
      <c r="AIC39" s="101">
        <f t="shared" si="6"/>
        <v>2</v>
      </c>
      <c r="AID39" s="101">
        <f t="shared" si="7"/>
        <v>17</v>
      </c>
      <c r="AIE39" s="120">
        <f t="shared" si="8"/>
        <v>8</v>
      </c>
    </row>
    <row r="40" spans="1:915" ht="15" customHeight="1" x14ac:dyDescent="0.2">
      <c r="A40" s="3" t="s">
        <v>396</v>
      </c>
      <c r="B40" s="53" t="s">
        <v>454</v>
      </c>
      <c r="C40" s="50"/>
      <c r="D40" s="75">
        <v>0</v>
      </c>
      <c r="E40" s="69"/>
      <c r="F40" s="50"/>
      <c r="G40" s="75">
        <v>0</v>
      </c>
      <c r="H40" s="69"/>
      <c r="I40" s="50"/>
      <c r="J40" s="75">
        <v>0</v>
      </c>
      <c r="K40" s="69"/>
      <c r="L40" s="50"/>
      <c r="M40" s="75">
        <v>0</v>
      </c>
      <c r="N40" s="69"/>
      <c r="O40" s="50"/>
      <c r="P40" s="75">
        <v>0</v>
      </c>
      <c r="Q40" s="69"/>
      <c r="R40" s="50"/>
      <c r="S40" s="75">
        <v>0</v>
      </c>
      <c r="T40" s="69"/>
      <c r="U40" s="50"/>
      <c r="V40" s="75">
        <v>0</v>
      </c>
      <c r="W40" s="69"/>
      <c r="X40" s="50"/>
      <c r="Y40" s="75">
        <v>0</v>
      </c>
      <c r="Z40" s="69"/>
      <c r="AA40" s="50"/>
      <c r="AB40" s="75">
        <v>0</v>
      </c>
      <c r="AC40" s="69"/>
      <c r="AD40" s="50"/>
      <c r="AE40" s="75">
        <v>0</v>
      </c>
      <c r="AF40" s="69"/>
      <c r="AG40" s="50"/>
      <c r="AH40" s="75">
        <v>0</v>
      </c>
      <c r="AI40" s="69"/>
      <c r="AJ40" s="50"/>
      <c r="AK40" s="75">
        <v>0</v>
      </c>
      <c r="AL40" s="69"/>
      <c r="AM40" s="50"/>
      <c r="AN40" s="75">
        <v>0</v>
      </c>
      <c r="AO40" s="69"/>
      <c r="AP40" s="50"/>
      <c r="AQ40" s="75">
        <v>0</v>
      </c>
      <c r="AR40" s="69"/>
      <c r="AS40" s="50"/>
      <c r="AT40" s="75">
        <v>0</v>
      </c>
      <c r="AU40" s="68"/>
      <c r="AV40" s="50"/>
      <c r="AW40" s="75">
        <v>0</v>
      </c>
      <c r="AX40" s="69"/>
      <c r="AY40" s="50"/>
      <c r="AZ40" s="75">
        <v>0</v>
      </c>
      <c r="BA40" s="69"/>
      <c r="BB40" s="50"/>
      <c r="BC40" s="75">
        <v>0</v>
      </c>
      <c r="BD40" s="69"/>
      <c r="BE40" s="50"/>
      <c r="BF40" s="75">
        <v>0</v>
      </c>
      <c r="BG40" s="69"/>
      <c r="BH40" s="50"/>
      <c r="BI40" s="75">
        <v>0</v>
      </c>
      <c r="BJ40" s="69"/>
      <c r="BK40" s="50"/>
      <c r="BL40" s="75">
        <v>0</v>
      </c>
      <c r="BM40" s="69"/>
      <c r="BN40" s="50"/>
      <c r="BO40" s="75">
        <v>0</v>
      </c>
      <c r="BP40" s="69"/>
      <c r="BQ40" s="50"/>
      <c r="BR40" s="75">
        <v>0</v>
      </c>
      <c r="BS40" s="69"/>
      <c r="BT40" s="50"/>
      <c r="BU40" s="75">
        <v>0</v>
      </c>
      <c r="BV40" s="69"/>
      <c r="BW40" s="50"/>
      <c r="BX40" s="75">
        <v>0</v>
      </c>
      <c r="BY40" s="69"/>
      <c r="BZ40" s="50"/>
      <c r="CA40" s="75">
        <v>0</v>
      </c>
      <c r="CB40" s="69"/>
      <c r="CC40" s="50"/>
      <c r="CD40" s="75">
        <v>0</v>
      </c>
      <c r="CE40" s="69"/>
      <c r="CF40" s="50"/>
      <c r="CG40" s="75">
        <v>0</v>
      </c>
      <c r="CH40" s="69"/>
      <c r="CI40" s="50"/>
      <c r="CJ40" s="75">
        <v>0</v>
      </c>
      <c r="CK40" s="69"/>
      <c r="CL40" s="50"/>
      <c r="CM40" s="75">
        <v>0</v>
      </c>
      <c r="CN40" s="69"/>
      <c r="CO40" s="50"/>
      <c r="CP40" s="75">
        <v>0</v>
      </c>
      <c r="CQ40" s="69"/>
      <c r="CR40" s="50"/>
      <c r="CS40" s="75">
        <v>0</v>
      </c>
      <c r="CT40" s="69"/>
      <c r="CU40" s="50"/>
      <c r="CV40" s="75">
        <v>0</v>
      </c>
      <c r="CW40" s="69"/>
      <c r="CX40" s="50"/>
      <c r="CY40" s="75">
        <v>0</v>
      </c>
      <c r="CZ40" s="69"/>
      <c r="DA40" s="50"/>
      <c r="DB40" s="75">
        <v>0</v>
      </c>
      <c r="DC40" s="69"/>
      <c r="DD40" s="50"/>
      <c r="DE40" s="75">
        <v>0</v>
      </c>
      <c r="DF40" s="72"/>
      <c r="DG40" s="50"/>
      <c r="DH40" s="75">
        <v>0</v>
      </c>
      <c r="DI40" s="69"/>
      <c r="DJ40" s="50"/>
      <c r="DK40" s="75">
        <v>0</v>
      </c>
      <c r="DL40" s="69"/>
      <c r="DM40" s="50"/>
      <c r="DN40" s="75">
        <v>0</v>
      </c>
      <c r="DO40" s="69"/>
      <c r="DP40" s="50"/>
      <c r="DQ40" s="75">
        <v>0</v>
      </c>
      <c r="DR40" s="69"/>
      <c r="DS40" s="50"/>
      <c r="DT40" s="75">
        <v>0</v>
      </c>
      <c r="DU40" s="69"/>
      <c r="DV40" s="50"/>
      <c r="DW40" s="75">
        <v>0</v>
      </c>
      <c r="DX40" s="69"/>
      <c r="DY40" s="50"/>
      <c r="DZ40" s="75">
        <v>0</v>
      </c>
      <c r="EA40" s="69"/>
      <c r="EB40" s="50"/>
      <c r="EC40" s="75">
        <v>0</v>
      </c>
      <c r="ED40" s="69"/>
      <c r="EE40" s="50"/>
      <c r="EF40" s="75">
        <v>0</v>
      </c>
      <c r="EG40" s="69"/>
      <c r="EH40" s="50"/>
      <c r="EI40" s="75">
        <v>0</v>
      </c>
      <c r="EJ40" s="69"/>
      <c r="EK40" s="50"/>
      <c r="EL40" s="75">
        <v>0</v>
      </c>
      <c r="EM40" s="69"/>
      <c r="EN40" s="50"/>
      <c r="EO40" s="75">
        <v>0</v>
      </c>
      <c r="EP40" s="69"/>
      <c r="EQ40" s="50"/>
      <c r="ER40" s="75">
        <v>0</v>
      </c>
      <c r="ES40" s="69"/>
      <c r="ET40" s="50"/>
      <c r="EU40" s="75">
        <v>0</v>
      </c>
      <c r="EV40" s="69"/>
      <c r="EW40" s="50"/>
      <c r="EX40" s="75">
        <v>0</v>
      </c>
      <c r="EY40" s="69"/>
      <c r="EZ40" s="50"/>
      <c r="FA40" s="75">
        <v>0</v>
      </c>
      <c r="FB40" s="69"/>
      <c r="FC40" s="50"/>
      <c r="FD40" s="75">
        <v>0</v>
      </c>
      <c r="FE40" s="69"/>
      <c r="FF40" s="50"/>
      <c r="FG40" s="75">
        <v>0</v>
      </c>
      <c r="FH40" s="69"/>
      <c r="FI40" s="50"/>
      <c r="FJ40" s="75">
        <v>0</v>
      </c>
      <c r="FK40" s="69"/>
      <c r="FL40" s="50"/>
      <c r="FM40" s="75">
        <v>0</v>
      </c>
      <c r="FN40" s="69"/>
      <c r="FO40" s="50"/>
      <c r="FP40" s="75">
        <v>0</v>
      </c>
      <c r="FQ40" s="69"/>
      <c r="FR40" s="50"/>
      <c r="FS40" s="75">
        <v>0</v>
      </c>
      <c r="FT40" s="69"/>
      <c r="FU40" s="50"/>
      <c r="FV40" s="75">
        <v>0</v>
      </c>
      <c r="FW40" s="69"/>
      <c r="FX40" s="50"/>
      <c r="FY40" s="75">
        <v>0</v>
      </c>
      <c r="FZ40" s="69"/>
      <c r="GA40" s="50"/>
      <c r="GB40" s="75">
        <v>0</v>
      </c>
      <c r="GC40" s="69"/>
      <c r="GD40" s="50"/>
      <c r="GE40" s="75">
        <v>0</v>
      </c>
      <c r="GF40" s="69"/>
      <c r="GG40" s="50"/>
      <c r="GH40" s="75">
        <v>0</v>
      </c>
      <c r="GI40" s="69"/>
      <c r="GJ40" s="50"/>
      <c r="GK40" s="75">
        <v>0</v>
      </c>
      <c r="GL40" s="69"/>
      <c r="GM40" s="45"/>
      <c r="GN40" s="75">
        <v>0</v>
      </c>
      <c r="GO40" s="72"/>
      <c r="GP40" s="50"/>
      <c r="GQ40" s="75">
        <v>0</v>
      </c>
      <c r="GR40" s="69"/>
      <c r="GS40" s="50"/>
      <c r="GT40" s="75">
        <v>0</v>
      </c>
      <c r="GU40" s="69"/>
      <c r="GV40" s="50"/>
      <c r="GW40" s="75">
        <v>0</v>
      </c>
      <c r="GX40" s="69"/>
      <c r="GY40" s="50"/>
      <c r="GZ40" s="75">
        <v>0</v>
      </c>
      <c r="HA40" s="69"/>
      <c r="HB40" s="50"/>
      <c r="HC40" s="75">
        <v>0</v>
      </c>
      <c r="HD40" s="69"/>
      <c r="HE40" s="50"/>
      <c r="HF40" s="75">
        <v>0</v>
      </c>
      <c r="HG40" s="69"/>
      <c r="HH40" s="50"/>
      <c r="HI40" s="75">
        <v>0</v>
      </c>
      <c r="HJ40" s="69"/>
      <c r="HK40" s="50"/>
      <c r="HL40" s="75">
        <v>0</v>
      </c>
      <c r="HM40" s="69"/>
      <c r="HN40" s="50"/>
      <c r="HO40" s="75">
        <v>0</v>
      </c>
      <c r="HP40" s="69"/>
      <c r="HQ40" s="50"/>
      <c r="HR40" s="75">
        <v>0</v>
      </c>
      <c r="HS40" s="69"/>
      <c r="HT40" s="50"/>
      <c r="HU40" s="75">
        <v>0</v>
      </c>
      <c r="HV40" s="69"/>
      <c r="HW40" s="50"/>
      <c r="HX40" s="75">
        <v>0</v>
      </c>
      <c r="HY40" s="69"/>
      <c r="HZ40" s="50"/>
      <c r="IA40" s="75">
        <v>0</v>
      </c>
      <c r="IB40" s="69"/>
      <c r="IC40" s="50"/>
      <c r="ID40" s="75">
        <v>0</v>
      </c>
      <c r="IE40" s="69"/>
      <c r="IF40" s="50"/>
      <c r="IG40" s="75">
        <v>0</v>
      </c>
      <c r="IH40" s="69"/>
      <c r="II40" s="50"/>
      <c r="IJ40" s="75">
        <v>0</v>
      </c>
      <c r="IK40" s="69"/>
      <c r="IL40" s="50"/>
      <c r="IM40" s="75">
        <v>0</v>
      </c>
      <c r="IN40" s="69"/>
      <c r="IO40" s="50"/>
      <c r="IP40" s="75">
        <v>0</v>
      </c>
      <c r="IQ40" s="69"/>
      <c r="IR40" s="50"/>
      <c r="IS40" s="75">
        <v>0</v>
      </c>
      <c r="IT40" s="69"/>
      <c r="IU40" s="50"/>
      <c r="IV40" s="75">
        <v>0</v>
      </c>
      <c r="IW40" s="69"/>
      <c r="IX40" s="50"/>
      <c r="IY40" s="75">
        <v>0</v>
      </c>
      <c r="IZ40" s="69"/>
      <c r="JA40" s="50"/>
      <c r="JB40" s="75">
        <v>0</v>
      </c>
      <c r="JC40" s="69"/>
      <c r="JD40" s="50"/>
      <c r="JE40" s="75">
        <v>0</v>
      </c>
      <c r="JF40" s="69"/>
      <c r="JG40" s="50"/>
      <c r="JH40" s="75">
        <v>0</v>
      </c>
      <c r="JI40" s="69"/>
      <c r="JJ40" s="50"/>
      <c r="JK40" s="75">
        <v>0</v>
      </c>
      <c r="JL40" s="69"/>
      <c r="JM40" s="50"/>
      <c r="JN40" s="75">
        <v>0</v>
      </c>
      <c r="JO40" s="69"/>
      <c r="JP40" s="50"/>
      <c r="JQ40" s="75">
        <v>0</v>
      </c>
      <c r="JR40" s="69"/>
      <c r="JS40" s="50"/>
      <c r="JT40" s="75">
        <v>0</v>
      </c>
      <c r="JU40" s="69"/>
      <c r="JV40" s="50"/>
      <c r="JW40" s="75">
        <v>0</v>
      </c>
      <c r="JX40" s="69"/>
      <c r="JY40" s="50"/>
      <c r="JZ40" s="75">
        <v>0</v>
      </c>
      <c r="KA40" s="69"/>
      <c r="KB40" s="50"/>
      <c r="KC40" s="75">
        <v>0</v>
      </c>
      <c r="KD40" s="69"/>
      <c r="KE40" s="50"/>
      <c r="KF40" s="75">
        <v>0</v>
      </c>
      <c r="KG40" s="69"/>
      <c r="KH40" s="50"/>
      <c r="KI40" s="75">
        <v>0</v>
      </c>
      <c r="KJ40" s="69"/>
      <c r="KK40" s="50"/>
      <c r="KL40" s="75">
        <v>0</v>
      </c>
      <c r="KM40" s="69"/>
      <c r="KN40" s="50"/>
      <c r="KO40" s="75">
        <v>0</v>
      </c>
      <c r="KP40" s="69"/>
      <c r="KQ40" s="50"/>
      <c r="KR40" s="75">
        <v>0</v>
      </c>
      <c r="KS40" s="69"/>
      <c r="KT40" s="50"/>
      <c r="KU40" s="75">
        <v>0</v>
      </c>
      <c r="KV40" s="69"/>
      <c r="KW40" s="50"/>
      <c r="KX40" s="75">
        <v>0</v>
      </c>
      <c r="KY40" s="69"/>
      <c r="KZ40" s="50"/>
      <c r="LA40" s="75">
        <v>0</v>
      </c>
      <c r="LB40" s="69"/>
      <c r="LC40" s="50"/>
      <c r="LD40" s="75">
        <v>0</v>
      </c>
      <c r="LE40" s="69"/>
      <c r="LF40" s="50"/>
      <c r="LG40" s="75">
        <v>0</v>
      </c>
      <c r="LH40" s="69"/>
      <c r="LI40" s="50"/>
      <c r="LJ40" s="75">
        <v>0</v>
      </c>
      <c r="LK40" s="69"/>
      <c r="LL40" s="50"/>
      <c r="LM40" s="75">
        <v>0</v>
      </c>
      <c r="LN40" s="69"/>
      <c r="LO40" s="50"/>
      <c r="LP40" s="75">
        <v>0</v>
      </c>
      <c r="LQ40" s="69"/>
      <c r="LR40" s="50"/>
      <c r="LS40" s="75">
        <v>0</v>
      </c>
      <c r="LT40" s="69"/>
      <c r="LU40" s="50"/>
      <c r="LV40" s="75">
        <v>0</v>
      </c>
      <c r="LW40" s="69"/>
      <c r="LX40" s="50"/>
      <c r="LY40" s="75">
        <v>0</v>
      </c>
      <c r="LZ40" s="69"/>
      <c r="MA40" s="50"/>
      <c r="MB40" s="75">
        <v>0</v>
      </c>
      <c r="MC40" s="69"/>
      <c r="MD40" s="50"/>
      <c r="ME40" s="75">
        <v>0</v>
      </c>
      <c r="MF40" s="69"/>
      <c r="MG40" s="50"/>
      <c r="MH40" s="75">
        <v>0</v>
      </c>
      <c r="MI40" s="69"/>
      <c r="MJ40" s="50"/>
      <c r="MK40" s="75">
        <v>0</v>
      </c>
      <c r="ML40" s="69"/>
      <c r="MM40" s="50"/>
      <c r="MN40" s="75">
        <v>0</v>
      </c>
      <c r="MO40" s="69"/>
      <c r="MP40" s="50"/>
      <c r="MQ40" s="75">
        <v>0</v>
      </c>
      <c r="MR40" s="69"/>
      <c r="MS40" s="50"/>
      <c r="MT40" s="75">
        <v>0</v>
      </c>
      <c r="MU40" s="69"/>
      <c r="MV40" s="50"/>
      <c r="MW40" s="75">
        <v>0</v>
      </c>
      <c r="MX40" s="69"/>
      <c r="MY40" s="50"/>
      <c r="MZ40" s="75">
        <v>0</v>
      </c>
      <c r="NA40" s="69"/>
      <c r="NB40" s="50"/>
      <c r="NC40" s="75">
        <v>0</v>
      </c>
      <c r="ND40" s="69"/>
      <c r="NE40" s="50"/>
      <c r="NF40" s="75">
        <v>0</v>
      </c>
      <c r="NG40" s="69"/>
      <c r="NH40" s="50"/>
      <c r="NI40" s="75">
        <v>0</v>
      </c>
      <c r="NJ40" s="69"/>
      <c r="NK40" s="50"/>
      <c r="NL40" s="75">
        <v>0</v>
      </c>
      <c r="NM40" s="69"/>
      <c r="NN40" s="50"/>
      <c r="NO40" s="75">
        <v>0</v>
      </c>
      <c r="NP40" s="69"/>
      <c r="NQ40" s="50"/>
      <c r="NR40" s="75">
        <v>0</v>
      </c>
      <c r="NS40" s="69"/>
      <c r="NT40" s="50"/>
      <c r="NU40" s="75">
        <v>0</v>
      </c>
      <c r="NV40" s="69"/>
      <c r="NW40" s="50"/>
      <c r="NX40" s="75">
        <v>0</v>
      </c>
      <c r="NY40" s="69"/>
      <c r="NZ40" s="50"/>
      <c r="OA40" s="75">
        <v>0</v>
      </c>
      <c r="OB40" s="69"/>
      <c r="OC40" s="50"/>
      <c r="OD40" s="75">
        <v>0</v>
      </c>
      <c r="OE40" s="69"/>
      <c r="OF40" s="50"/>
      <c r="OG40" s="75">
        <v>0</v>
      </c>
      <c r="OH40" s="69"/>
      <c r="OI40" s="50"/>
      <c r="OJ40" s="75">
        <v>0</v>
      </c>
      <c r="OK40" s="69"/>
      <c r="OL40" s="50"/>
      <c r="OM40" s="75">
        <v>0</v>
      </c>
      <c r="ON40" s="69"/>
      <c r="OO40" s="50"/>
      <c r="OP40" s="75">
        <v>0</v>
      </c>
      <c r="OQ40" s="69"/>
      <c r="OR40" s="50"/>
      <c r="OS40" s="75">
        <v>0</v>
      </c>
      <c r="OT40" s="69"/>
      <c r="OU40" s="50"/>
      <c r="OV40" s="75">
        <v>0</v>
      </c>
      <c r="OW40" s="69"/>
      <c r="OX40" s="50"/>
      <c r="OY40" s="75">
        <v>0</v>
      </c>
      <c r="OZ40" s="69"/>
      <c r="PA40" s="50"/>
      <c r="PB40" s="75">
        <v>0</v>
      </c>
      <c r="PC40" s="69"/>
      <c r="PD40" s="50"/>
      <c r="PE40" s="75">
        <v>0</v>
      </c>
      <c r="PF40" s="69"/>
      <c r="PG40" s="50"/>
      <c r="PH40" s="75">
        <v>0</v>
      </c>
      <c r="PI40" s="69"/>
      <c r="PJ40" s="50"/>
      <c r="PK40" s="75">
        <v>0</v>
      </c>
      <c r="PL40" s="69"/>
      <c r="PM40" s="50"/>
      <c r="PN40" s="75">
        <v>0</v>
      </c>
      <c r="PO40" s="69"/>
      <c r="PP40" s="50"/>
      <c r="PQ40" s="75">
        <v>0</v>
      </c>
      <c r="PR40" s="69"/>
      <c r="PS40" s="50"/>
      <c r="PT40" s="75">
        <v>0</v>
      </c>
      <c r="PU40" s="69"/>
      <c r="PV40" s="50"/>
      <c r="PW40" s="75">
        <v>0</v>
      </c>
      <c r="PX40" s="69"/>
      <c r="PY40" s="50"/>
      <c r="PZ40" s="75">
        <v>0</v>
      </c>
      <c r="QA40" s="69"/>
      <c r="QB40" s="50"/>
      <c r="QC40" s="75">
        <v>0</v>
      </c>
      <c r="QD40" s="69"/>
      <c r="QE40" s="50"/>
      <c r="QF40" s="75">
        <v>0</v>
      </c>
      <c r="QG40" s="69"/>
      <c r="QH40" s="50"/>
      <c r="QI40" s="75">
        <v>0</v>
      </c>
      <c r="QJ40" s="69"/>
      <c r="QK40" s="50"/>
      <c r="QL40" s="75">
        <v>0</v>
      </c>
      <c r="QM40" s="69"/>
      <c r="QN40" s="50"/>
      <c r="QO40" s="75">
        <v>0</v>
      </c>
      <c r="QP40" s="69"/>
      <c r="QQ40" s="50"/>
      <c r="QR40" s="75">
        <v>0</v>
      </c>
      <c r="QS40" s="69"/>
      <c r="QT40" s="50"/>
      <c r="QU40" s="75">
        <v>0</v>
      </c>
      <c r="QV40" s="69"/>
      <c r="QW40" s="50"/>
      <c r="QX40" s="75">
        <v>0</v>
      </c>
      <c r="QY40" s="69"/>
      <c r="QZ40" s="50"/>
      <c r="RA40" s="75">
        <v>0</v>
      </c>
      <c r="RB40" s="69"/>
      <c r="RC40" s="50"/>
      <c r="RD40" s="75">
        <v>0</v>
      </c>
      <c r="RE40" s="69"/>
      <c r="RF40" s="50"/>
      <c r="RG40" s="75">
        <v>0</v>
      </c>
      <c r="RH40" s="69"/>
      <c r="RI40" s="50"/>
      <c r="RJ40" s="75">
        <v>0</v>
      </c>
      <c r="RK40" s="69"/>
      <c r="RL40" s="50"/>
      <c r="RM40" s="75">
        <v>0</v>
      </c>
      <c r="RN40" s="69"/>
      <c r="RO40" s="50"/>
      <c r="RP40" s="75">
        <v>0</v>
      </c>
      <c r="RQ40" s="69"/>
      <c r="RR40" s="50"/>
      <c r="RS40" s="75">
        <v>0</v>
      </c>
      <c r="RT40" s="69"/>
      <c r="RU40" s="50"/>
      <c r="RV40" s="75">
        <v>0</v>
      </c>
      <c r="RW40" s="69"/>
      <c r="RX40" s="50"/>
      <c r="RY40" s="75">
        <v>0</v>
      </c>
      <c r="RZ40" s="69"/>
      <c r="SA40" s="50"/>
      <c r="SB40" s="75">
        <v>0</v>
      </c>
      <c r="SC40" s="69"/>
      <c r="SD40" s="50"/>
      <c r="SE40" s="75">
        <v>0</v>
      </c>
      <c r="SF40" s="69"/>
      <c r="SG40" s="50"/>
      <c r="SH40" s="75">
        <v>0</v>
      </c>
      <c r="SI40" s="69"/>
      <c r="SJ40" s="50"/>
      <c r="SK40" s="75">
        <v>0</v>
      </c>
      <c r="SL40" s="69"/>
      <c r="SM40" s="50"/>
      <c r="SN40" s="75">
        <v>0</v>
      </c>
      <c r="SO40" s="69"/>
      <c r="SP40" s="50"/>
      <c r="SQ40" s="75">
        <v>0</v>
      </c>
      <c r="SR40" s="69"/>
      <c r="SS40" s="50"/>
      <c r="ST40" s="75">
        <v>0</v>
      </c>
      <c r="SU40" s="69"/>
      <c r="SV40" s="50"/>
      <c r="SW40" s="75">
        <v>0</v>
      </c>
      <c r="SX40" s="69"/>
      <c r="SY40" s="50"/>
      <c r="SZ40" s="75">
        <v>0</v>
      </c>
      <c r="TA40" s="69"/>
      <c r="TB40" s="50"/>
      <c r="TC40" s="75">
        <v>0</v>
      </c>
      <c r="TD40" s="69"/>
      <c r="TE40" s="50"/>
      <c r="TF40" s="75">
        <v>0</v>
      </c>
      <c r="TG40" s="69"/>
      <c r="TH40" s="50"/>
      <c r="TI40" s="75">
        <v>0</v>
      </c>
      <c r="TJ40" s="69"/>
      <c r="TK40" s="50"/>
      <c r="TL40" s="75">
        <v>0</v>
      </c>
      <c r="TM40" s="69"/>
      <c r="TN40" s="50"/>
      <c r="TO40" s="75">
        <v>0</v>
      </c>
      <c r="TP40" s="69"/>
      <c r="TQ40" s="50"/>
      <c r="TR40" s="75">
        <v>0</v>
      </c>
      <c r="TS40" s="69"/>
      <c r="TT40" s="50"/>
      <c r="TU40" s="75">
        <v>0</v>
      </c>
      <c r="TV40" s="69"/>
      <c r="TW40" s="50"/>
      <c r="TX40" s="75">
        <v>0</v>
      </c>
      <c r="TY40" s="69"/>
      <c r="TZ40" s="50"/>
      <c r="UA40" s="75">
        <v>0</v>
      </c>
      <c r="UB40" s="69"/>
      <c r="UC40" s="50"/>
      <c r="UD40" s="75">
        <v>0</v>
      </c>
      <c r="UE40" s="69"/>
      <c r="UF40" s="50"/>
      <c r="UG40" s="75">
        <v>0</v>
      </c>
      <c r="UH40" s="69"/>
      <c r="UI40" s="50"/>
      <c r="UJ40" s="75">
        <v>0</v>
      </c>
      <c r="UK40" s="69"/>
      <c r="UL40" s="50"/>
      <c r="UM40" s="75">
        <v>0</v>
      </c>
      <c r="UN40" s="69"/>
      <c r="UO40" s="50"/>
      <c r="UP40" s="75">
        <v>0</v>
      </c>
      <c r="UQ40" s="69"/>
      <c r="UR40" s="50"/>
      <c r="US40" s="75">
        <v>0</v>
      </c>
      <c r="UT40" s="69"/>
      <c r="UU40" s="50"/>
      <c r="UV40" s="75">
        <v>0</v>
      </c>
      <c r="UW40" s="69"/>
      <c r="UX40" s="50"/>
      <c r="UY40" s="75">
        <v>0</v>
      </c>
      <c r="UZ40" s="69"/>
      <c r="VA40" s="50"/>
      <c r="VB40" s="75">
        <v>0</v>
      </c>
      <c r="VC40" s="69"/>
      <c r="VD40" s="50"/>
      <c r="VE40" s="75">
        <v>0</v>
      </c>
      <c r="VF40" s="69"/>
      <c r="VG40" s="50"/>
      <c r="VH40" s="75">
        <v>0</v>
      </c>
      <c r="VI40" s="69"/>
      <c r="VJ40" s="50"/>
      <c r="VK40" s="75">
        <v>0</v>
      </c>
      <c r="VL40" s="69"/>
      <c r="VM40" s="50"/>
      <c r="VN40" s="75">
        <v>0</v>
      </c>
      <c r="VO40" s="69"/>
      <c r="VP40" s="50"/>
      <c r="VQ40" s="75">
        <v>0</v>
      </c>
      <c r="VR40" s="69"/>
      <c r="VS40" s="50"/>
      <c r="VT40" s="75">
        <v>0</v>
      </c>
      <c r="VU40" s="69"/>
      <c r="VV40" s="50"/>
      <c r="VW40" s="75">
        <v>0</v>
      </c>
      <c r="VX40" s="69"/>
      <c r="VY40" s="50"/>
      <c r="VZ40" s="75">
        <v>0</v>
      </c>
      <c r="WA40" s="69"/>
      <c r="WB40" s="50"/>
      <c r="WC40" s="75">
        <v>0</v>
      </c>
      <c r="WD40" s="69"/>
      <c r="WE40" s="50"/>
      <c r="WF40" s="75">
        <v>0</v>
      </c>
      <c r="WG40" s="69"/>
      <c r="WH40" s="50"/>
      <c r="WI40" s="75">
        <v>0</v>
      </c>
      <c r="WJ40" s="69"/>
      <c r="WK40" s="50"/>
      <c r="WL40" s="75">
        <v>0</v>
      </c>
      <c r="WM40" s="69"/>
      <c r="WN40" s="50"/>
      <c r="WO40" s="75">
        <v>0</v>
      </c>
      <c r="WP40" s="69"/>
      <c r="WQ40" s="50"/>
      <c r="WR40" s="75">
        <v>0</v>
      </c>
      <c r="WS40" s="69"/>
      <c r="WT40" s="50"/>
      <c r="WU40" s="75">
        <v>0</v>
      </c>
      <c r="WV40" s="69"/>
      <c r="WW40" s="50"/>
      <c r="WX40" s="75">
        <v>0</v>
      </c>
      <c r="WY40" s="69"/>
      <c r="WZ40" s="50"/>
      <c r="XA40" s="75">
        <v>0</v>
      </c>
      <c r="XB40" s="69"/>
      <c r="XC40" s="50"/>
      <c r="XD40" s="75">
        <v>0</v>
      </c>
      <c r="XE40" s="69"/>
      <c r="XF40" s="50"/>
      <c r="XG40" s="75">
        <v>0</v>
      </c>
      <c r="XH40" s="69"/>
      <c r="XI40" s="50"/>
      <c r="XJ40" s="75">
        <v>0</v>
      </c>
      <c r="XK40" s="69"/>
      <c r="XL40" s="50"/>
      <c r="XM40" s="75">
        <v>0</v>
      </c>
      <c r="XN40" s="69"/>
      <c r="XO40" s="50"/>
      <c r="XP40" s="75">
        <v>0</v>
      </c>
      <c r="XQ40" s="69"/>
      <c r="XR40" s="50"/>
      <c r="XS40" s="75">
        <v>0</v>
      </c>
      <c r="XT40" s="69"/>
      <c r="XU40" s="50"/>
      <c r="XV40" s="75">
        <v>0</v>
      </c>
      <c r="XW40" s="69"/>
      <c r="XX40" s="50"/>
      <c r="XY40" s="75">
        <v>0</v>
      </c>
      <c r="XZ40" s="69"/>
      <c r="YA40" s="50"/>
      <c r="YB40" s="75">
        <v>0</v>
      </c>
      <c r="YC40" s="69"/>
      <c r="YD40" s="50"/>
      <c r="YE40" s="75">
        <v>0</v>
      </c>
      <c r="YF40" s="69"/>
      <c r="YG40" s="50"/>
      <c r="YH40" s="75">
        <v>0</v>
      </c>
      <c r="YI40" s="69"/>
      <c r="YJ40" s="50"/>
      <c r="YK40" s="75">
        <v>0</v>
      </c>
      <c r="YL40" s="69"/>
      <c r="YM40" s="50"/>
      <c r="YN40" s="75">
        <v>0</v>
      </c>
      <c r="YO40" s="69"/>
      <c r="YP40" s="50"/>
      <c r="YQ40" s="75">
        <v>0</v>
      </c>
      <c r="YR40" s="69"/>
      <c r="YS40" s="50"/>
      <c r="YT40" s="75">
        <v>0</v>
      </c>
      <c r="YU40" s="69"/>
      <c r="YV40" s="50"/>
      <c r="YW40" s="75">
        <v>0</v>
      </c>
      <c r="YX40" s="69"/>
      <c r="YY40" s="50"/>
      <c r="YZ40" s="75">
        <v>0</v>
      </c>
      <c r="ZA40" s="69"/>
      <c r="ZB40" s="50"/>
      <c r="ZC40" s="75">
        <v>0</v>
      </c>
      <c r="ZD40" s="69"/>
      <c r="ZE40" s="50"/>
      <c r="ZF40" s="75">
        <v>0</v>
      </c>
      <c r="ZG40" s="69"/>
      <c r="ZH40" s="50"/>
      <c r="ZI40" s="75">
        <v>0</v>
      </c>
      <c r="ZJ40" s="69"/>
      <c r="ZK40" s="50"/>
      <c r="ZL40" s="75">
        <v>0</v>
      </c>
      <c r="ZM40" s="69"/>
      <c r="ZN40" s="50"/>
      <c r="ZO40" s="75">
        <v>0</v>
      </c>
      <c r="ZP40" s="69"/>
      <c r="ZQ40" s="50"/>
      <c r="ZR40" s="75">
        <v>0</v>
      </c>
      <c r="ZS40" s="69"/>
      <c r="ZT40" s="50"/>
      <c r="ZU40" s="75">
        <v>0</v>
      </c>
      <c r="ZV40" s="69"/>
      <c r="ZW40" s="50"/>
      <c r="ZX40" s="75">
        <v>0</v>
      </c>
      <c r="ZY40" s="69"/>
      <c r="ZZ40" s="50"/>
      <c r="AAA40" s="75">
        <v>0</v>
      </c>
      <c r="AAB40" s="69"/>
      <c r="AAC40" s="50"/>
      <c r="AAD40" s="75">
        <v>0</v>
      </c>
      <c r="AAE40" s="69"/>
      <c r="AAF40" s="50"/>
      <c r="AAG40" s="75">
        <v>0</v>
      </c>
      <c r="AAH40" s="69"/>
      <c r="AAI40" s="50"/>
      <c r="AAJ40" s="75">
        <v>0</v>
      </c>
      <c r="AAK40" s="69"/>
      <c r="AAL40" s="50"/>
      <c r="AAM40" s="75">
        <v>0</v>
      </c>
      <c r="AAN40" s="69"/>
      <c r="AAO40" s="50"/>
      <c r="AAP40" s="75">
        <v>0</v>
      </c>
      <c r="AAQ40" s="69"/>
      <c r="AAR40" s="50"/>
      <c r="AAS40" s="75">
        <v>0</v>
      </c>
      <c r="AAT40" s="69"/>
      <c r="AAU40" s="50"/>
      <c r="AAV40" s="75">
        <v>0</v>
      </c>
      <c r="AAW40" s="69"/>
      <c r="AAX40" s="50"/>
      <c r="AAY40" s="75">
        <v>0</v>
      </c>
      <c r="AAZ40" s="69"/>
      <c r="ABA40" s="50"/>
      <c r="ABB40" s="75">
        <v>0</v>
      </c>
      <c r="ABC40" s="69"/>
      <c r="ABD40" s="50"/>
      <c r="ABE40" s="75">
        <v>0</v>
      </c>
      <c r="ABF40" s="69"/>
      <c r="ABG40" s="50"/>
      <c r="ABH40" s="75">
        <v>0</v>
      </c>
      <c r="ABI40" s="69"/>
      <c r="ABJ40" s="50"/>
      <c r="ABK40" s="75">
        <v>0</v>
      </c>
      <c r="ABL40" s="69"/>
      <c r="ABM40" s="50"/>
      <c r="ABN40" s="75">
        <v>0</v>
      </c>
      <c r="ABO40" s="69"/>
      <c r="ABP40" s="50"/>
      <c r="ABQ40" s="75">
        <v>0</v>
      </c>
      <c r="ABR40" s="69"/>
      <c r="ABS40" s="50"/>
      <c r="ABT40" s="75">
        <v>0</v>
      </c>
      <c r="ABU40" s="69"/>
      <c r="ABV40" s="50"/>
      <c r="ABW40" s="75">
        <v>0</v>
      </c>
      <c r="ABX40" s="69"/>
      <c r="ABY40" s="50"/>
      <c r="ABZ40" s="75">
        <v>0</v>
      </c>
      <c r="ACA40" s="69"/>
      <c r="ACB40" s="50"/>
      <c r="ACC40" s="75">
        <v>0</v>
      </c>
      <c r="ACD40" s="69"/>
      <c r="ACE40" s="50"/>
      <c r="ACF40" s="75">
        <v>0</v>
      </c>
      <c r="ACG40" s="69"/>
      <c r="ACH40" s="50"/>
      <c r="ACI40" s="75">
        <v>0</v>
      </c>
      <c r="ACJ40" s="69"/>
      <c r="ACK40" s="50"/>
      <c r="ACL40" s="75">
        <v>0</v>
      </c>
      <c r="ACM40" s="69"/>
      <c r="ACN40" s="50"/>
      <c r="ACO40" s="75">
        <v>0</v>
      </c>
      <c r="ACP40" s="69"/>
      <c r="ACQ40" s="50"/>
      <c r="ACR40" s="75">
        <v>0</v>
      </c>
      <c r="ACS40" s="69"/>
      <c r="ACT40" s="50"/>
      <c r="ACU40" s="75">
        <v>0</v>
      </c>
      <c r="ACV40" s="69"/>
      <c r="ACW40" s="50"/>
      <c r="ACX40" s="75">
        <v>0</v>
      </c>
      <c r="ACY40" s="69"/>
      <c r="ACZ40" s="50"/>
      <c r="ADA40" s="75">
        <v>0</v>
      </c>
      <c r="ADB40" s="69"/>
      <c r="ADC40" s="50"/>
      <c r="ADD40" s="75">
        <v>0</v>
      </c>
      <c r="ADE40" s="69"/>
      <c r="ADF40" s="50"/>
      <c r="ADG40" s="75">
        <v>0</v>
      </c>
      <c r="ADH40" s="69"/>
      <c r="ADI40" s="50"/>
      <c r="ADJ40" s="75">
        <v>0</v>
      </c>
      <c r="ADK40" s="69"/>
      <c r="ADL40" s="50"/>
      <c r="ADM40" s="75">
        <v>0</v>
      </c>
      <c r="ADN40" s="69"/>
      <c r="ADO40" s="51">
        <v>513</v>
      </c>
      <c r="ADP40" s="75">
        <v>1.8361430258778053E-2</v>
      </c>
      <c r="ADQ40" s="69"/>
      <c r="ADR40" s="51">
        <v>837</v>
      </c>
      <c r="ADS40" s="75">
        <v>2.7414758769774984E-2</v>
      </c>
      <c r="ADT40" s="69"/>
      <c r="ADU40" s="51">
        <v>2956</v>
      </c>
      <c r="ADV40" s="75">
        <v>9.6151969554044828E-2</v>
      </c>
      <c r="ADW40" s="69"/>
      <c r="ADX40" s="51">
        <v>3105</v>
      </c>
      <c r="ADY40" s="75">
        <v>0.10448916408668731</v>
      </c>
      <c r="ADZ40" s="69"/>
      <c r="AEA40" s="51">
        <v>2202</v>
      </c>
      <c r="AEB40" s="75">
        <v>7.4178878221323907E-2</v>
      </c>
      <c r="AEC40" s="69"/>
      <c r="AED40" s="51">
        <v>4049</v>
      </c>
      <c r="AEE40" s="75">
        <v>0.15206940584391196</v>
      </c>
      <c r="AEF40" s="69"/>
      <c r="AEG40" s="51">
        <v>11239</v>
      </c>
      <c r="AEH40" s="75">
        <v>0.38998577327457579</v>
      </c>
      <c r="AEI40" s="69"/>
      <c r="AEJ40" s="51">
        <v>4410</v>
      </c>
      <c r="AEK40" s="75">
        <v>0.15738758029978586</v>
      </c>
      <c r="AEL40" s="69"/>
      <c r="AEM40" s="51">
        <v>62</v>
      </c>
      <c r="AEN40" s="75">
        <v>2.9077947659694211E-3</v>
      </c>
      <c r="AEO40" s="69"/>
      <c r="AEP40" s="51">
        <v>1694</v>
      </c>
      <c r="AEQ40" s="75">
        <v>6.6030013642564805E-2</v>
      </c>
      <c r="AER40" s="69"/>
      <c r="AES40" s="51">
        <v>1919</v>
      </c>
      <c r="AET40" s="75">
        <v>8.0932900341613601E-2</v>
      </c>
      <c r="AEU40" s="69"/>
      <c r="AEV40" s="51">
        <v>172</v>
      </c>
      <c r="AEW40" s="75">
        <v>5.5762684389690387E-3</v>
      </c>
      <c r="AEX40" s="69"/>
      <c r="AEY40" s="51">
        <v>1699</v>
      </c>
      <c r="AEZ40" s="75">
        <v>5.4135865409125669E-2</v>
      </c>
      <c r="AFA40" s="69"/>
      <c r="AFB40" s="51">
        <v>201</v>
      </c>
      <c r="AFC40" s="75">
        <v>5.4483356825327988E-3</v>
      </c>
      <c r="AFD40" s="69"/>
      <c r="AFE40" s="51">
        <v>762</v>
      </c>
      <c r="AFF40" s="75">
        <v>2.4115450344958541E-2</v>
      </c>
      <c r="AFG40" s="69"/>
      <c r="AFH40" s="51">
        <v>1728</v>
      </c>
      <c r="AFI40" s="75">
        <v>6.005421561131577E-2</v>
      </c>
      <c r="AFJ40" s="69"/>
      <c r="AFK40" s="51">
        <v>1678</v>
      </c>
      <c r="AFL40" s="75">
        <v>5.4554912543078225E-2</v>
      </c>
      <c r="AFM40" s="69"/>
      <c r="AFN40" s="51">
        <v>1827</v>
      </c>
      <c r="AFO40" s="75">
        <v>7.512953367875648E-2</v>
      </c>
      <c r="AFP40" s="69"/>
      <c r="AFQ40" s="51">
        <v>1021</v>
      </c>
      <c r="AFR40" s="75">
        <v>4.3902648778809769E-2</v>
      </c>
      <c r="AFS40" s="69"/>
      <c r="AFT40" s="51">
        <v>4</v>
      </c>
      <c r="AFU40" s="75">
        <v>1.864975755315181E-4</v>
      </c>
      <c r="AFV40" s="69"/>
      <c r="AFW40" s="51">
        <v>1618</v>
      </c>
      <c r="AFX40" s="75">
        <v>5.497604566613435E-2</v>
      </c>
      <c r="AFY40" s="69"/>
      <c r="AFZ40" s="51">
        <v>699</v>
      </c>
      <c r="AGA40" s="75">
        <v>2.0657249246409361E-2</v>
      </c>
      <c r="AGB40" s="69"/>
      <c r="AGC40" s="51">
        <v>79</v>
      </c>
      <c r="AGD40" s="75">
        <v>3.2520994566112302E-3</v>
      </c>
      <c r="AGE40" s="69"/>
      <c r="AGF40" s="51">
        <v>321</v>
      </c>
      <c r="AGG40" s="75">
        <v>1.1549255234942794E-2</v>
      </c>
      <c r="AGH40" s="69"/>
      <c r="AGI40" s="51">
        <v>275</v>
      </c>
      <c r="AGJ40" s="75">
        <v>1.0113640542826671E-2</v>
      </c>
      <c r="AGK40" s="69"/>
      <c r="AGL40" s="51">
        <v>411</v>
      </c>
      <c r="AGM40" s="75">
        <v>1.5152632355109866E-2</v>
      </c>
      <c r="AGN40" s="69"/>
      <c r="AGO40" s="51">
        <v>228</v>
      </c>
      <c r="AGP40" s="75">
        <v>8.5620939577152732E-3</v>
      </c>
      <c r="AGQ40" s="69"/>
      <c r="AGR40" s="51">
        <v>496</v>
      </c>
      <c r="AGS40" s="75">
        <v>1.8211191070641796E-2</v>
      </c>
      <c r="AGT40" s="69"/>
      <c r="AGU40" s="51">
        <v>137</v>
      </c>
      <c r="AGV40" s="75">
        <v>5.0142742112583268E-3</v>
      </c>
      <c r="AGW40" s="69"/>
      <c r="AGX40" s="51">
        <v>125</v>
      </c>
      <c r="AGY40" s="75">
        <v>5.3334471135384224E-3</v>
      </c>
      <c r="AGZ40" s="69"/>
      <c r="AHA40" s="51">
        <v>226</v>
      </c>
      <c r="AHB40" s="75">
        <v>9.6879286694101507E-3</v>
      </c>
      <c r="AHC40" s="69"/>
      <c r="AHD40" s="51">
        <v>138</v>
      </c>
      <c r="AHE40" s="75">
        <v>5.4831532104259381E-3</v>
      </c>
      <c r="AHF40" s="69"/>
      <c r="AHG40" s="51">
        <v>83</v>
      </c>
      <c r="AHH40" s="75">
        <v>3.9640844397745723E-3</v>
      </c>
      <c r="AHI40" s="69"/>
      <c r="AHJ40" s="51">
        <v>160</v>
      </c>
      <c r="AHK40" s="75">
        <v>6.1248708035064889E-3</v>
      </c>
      <c r="AHL40" s="69"/>
      <c r="AHM40" s="51">
        <v>72</v>
      </c>
      <c r="AHN40" s="75">
        <v>2.9017047515415306E-3</v>
      </c>
      <c r="AHO40" s="69"/>
      <c r="AHP40" s="51">
        <v>42</v>
      </c>
      <c r="AHQ40" s="75">
        <v>1.6942315449778136E-3</v>
      </c>
      <c r="AHR40" s="69"/>
      <c r="AHS40" s="96">
        <f t="shared" si="0"/>
        <v>0</v>
      </c>
      <c r="AHT40" s="97">
        <v>47188</v>
      </c>
      <c r="AHU40" s="98">
        <v>37423</v>
      </c>
      <c r="AHV40" s="99">
        <f t="shared" si="1"/>
        <v>84611</v>
      </c>
      <c r="AHW40" s="100"/>
      <c r="AHX40" s="101">
        <f t="shared" si="2"/>
        <v>84611</v>
      </c>
      <c r="AHY40" s="101"/>
      <c r="AHZ40" s="102">
        <f t="shared" si="3"/>
        <v>1.0900108213954447</v>
      </c>
      <c r="AIA40" s="101">
        <f t="shared" si="4"/>
        <v>1</v>
      </c>
      <c r="AIB40" s="102">
        <f t="shared" si="5"/>
        <v>9.0010821395444696E-2</v>
      </c>
      <c r="AIC40" s="101" t="str">
        <f t="shared" si="6"/>
        <v/>
      </c>
      <c r="AID40" s="101">
        <f t="shared" si="7"/>
        <v>1</v>
      </c>
      <c r="AIE40" s="120">
        <f t="shared" si="8"/>
        <v>1</v>
      </c>
    </row>
    <row r="41" spans="1:915" ht="15" customHeight="1" x14ac:dyDescent="0.2">
      <c r="A41" s="3" t="s">
        <v>397</v>
      </c>
      <c r="B41" s="53" t="s">
        <v>455</v>
      </c>
      <c r="C41" s="50"/>
      <c r="D41" s="75">
        <v>0</v>
      </c>
      <c r="E41" s="69"/>
      <c r="F41" s="50"/>
      <c r="G41" s="75">
        <v>0</v>
      </c>
      <c r="H41" s="69"/>
      <c r="I41" s="50"/>
      <c r="J41" s="75">
        <v>0</v>
      </c>
      <c r="K41" s="69"/>
      <c r="L41" s="50"/>
      <c r="M41" s="75">
        <v>0</v>
      </c>
      <c r="N41" s="69"/>
      <c r="O41" s="50"/>
      <c r="P41" s="75">
        <v>0</v>
      </c>
      <c r="Q41" s="69"/>
      <c r="R41" s="50"/>
      <c r="S41" s="75">
        <v>0</v>
      </c>
      <c r="T41" s="69"/>
      <c r="U41" s="50"/>
      <c r="V41" s="75">
        <v>0</v>
      </c>
      <c r="W41" s="69"/>
      <c r="X41" s="50"/>
      <c r="Y41" s="75">
        <v>0</v>
      </c>
      <c r="Z41" s="69"/>
      <c r="AA41" s="50"/>
      <c r="AB41" s="75">
        <v>0</v>
      </c>
      <c r="AC41" s="69"/>
      <c r="AD41" s="50"/>
      <c r="AE41" s="75">
        <v>0</v>
      </c>
      <c r="AF41" s="69"/>
      <c r="AG41" s="50"/>
      <c r="AH41" s="75">
        <v>0</v>
      </c>
      <c r="AI41" s="69"/>
      <c r="AJ41" s="50"/>
      <c r="AK41" s="75">
        <v>0</v>
      </c>
      <c r="AL41" s="69"/>
      <c r="AM41" s="50"/>
      <c r="AN41" s="75">
        <v>0</v>
      </c>
      <c r="AO41" s="69"/>
      <c r="AP41" s="50"/>
      <c r="AQ41" s="75">
        <v>0</v>
      </c>
      <c r="AR41" s="69"/>
      <c r="AS41" s="50"/>
      <c r="AT41" s="75">
        <v>0</v>
      </c>
      <c r="AU41" s="69"/>
      <c r="AV41" s="50"/>
      <c r="AW41" s="75">
        <v>0</v>
      </c>
      <c r="AX41" s="69"/>
      <c r="AY41" s="50"/>
      <c r="AZ41" s="75">
        <v>0</v>
      </c>
      <c r="BA41" s="69"/>
      <c r="BB41" s="50"/>
      <c r="BC41" s="75">
        <v>0</v>
      </c>
      <c r="BD41" s="69"/>
      <c r="BE41" s="50"/>
      <c r="BF41" s="75">
        <v>0</v>
      </c>
      <c r="BG41" s="69"/>
      <c r="BH41" s="50"/>
      <c r="BI41" s="75">
        <v>0</v>
      </c>
      <c r="BJ41" s="69"/>
      <c r="BK41" s="50"/>
      <c r="BL41" s="75">
        <v>0</v>
      </c>
      <c r="BM41" s="69"/>
      <c r="BN41" s="50"/>
      <c r="BO41" s="75">
        <v>0</v>
      </c>
      <c r="BP41" s="69"/>
      <c r="BQ41" s="50"/>
      <c r="BR41" s="75">
        <v>0</v>
      </c>
      <c r="BS41" s="69"/>
      <c r="BT41" s="50"/>
      <c r="BU41" s="75">
        <v>0</v>
      </c>
      <c r="BV41" s="69"/>
      <c r="BW41" s="50"/>
      <c r="BX41" s="75">
        <v>0</v>
      </c>
      <c r="BY41" s="69"/>
      <c r="BZ41" s="50"/>
      <c r="CA41" s="75">
        <v>0</v>
      </c>
      <c r="CB41" s="69"/>
      <c r="CC41" s="50"/>
      <c r="CD41" s="75">
        <v>0</v>
      </c>
      <c r="CE41" s="69"/>
      <c r="CF41" s="50"/>
      <c r="CG41" s="75">
        <v>0</v>
      </c>
      <c r="CH41" s="69"/>
      <c r="CI41" s="50"/>
      <c r="CJ41" s="75">
        <v>0</v>
      </c>
      <c r="CK41" s="69"/>
      <c r="CL41" s="50"/>
      <c r="CM41" s="75">
        <v>0</v>
      </c>
      <c r="CN41" s="69"/>
      <c r="CO41" s="50"/>
      <c r="CP41" s="75">
        <v>0</v>
      </c>
      <c r="CQ41" s="69"/>
      <c r="CR41" s="50"/>
      <c r="CS41" s="75">
        <v>0</v>
      </c>
      <c r="CT41" s="69"/>
      <c r="CU41" s="50"/>
      <c r="CV41" s="75">
        <v>0</v>
      </c>
      <c r="CW41" s="69"/>
      <c r="CX41" s="50"/>
      <c r="CY41" s="75">
        <v>0</v>
      </c>
      <c r="CZ41" s="69"/>
      <c r="DA41" s="50"/>
      <c r="DB41" s="75">
        <v>0</v>
      </c>
      <c r="DC41" s="69"/>
      <c r="DD41" s="50"/>
      <c r="DE41" s="75">
        <v>0</v>
      </c>
      <c r="DF41" s="72"/>
      <c r="DG41" s="50"/>
      <c r="DH41" s="75">
        <v>0</v>
      </c>
      <c r="DI41" s="69"/>
      <c r="DJ41" s="51">
        <v>7</v>
      </c>
      <c r="DK41" s="75">
        <v>2.5882787946015899E-4</v>
      </c>
      <c r="DL41" s="69"/>
      <c r="DM41" s="51">
        <v>2</v>
      </c>
      <c r="DN41" s="75">
        <v>6.102584444512251E-5</v>
      </c>
      <c r="DO41" s="69"/>
      <c r="DP41" s="51">
        <v>7</v>
      </c>
      <c r="DQ41" s="75">
        <v>2.5213413536001155E-4</v>
      </c>
      <c r="DR41" s="69"/>
      <c r="DS41" s="51">
        <v>15</v>
      </c>
      <c r="DT41" s="75">
        <v>5.68591031424131E-4</v>
      </c>
      <c r="DU41" s="69"/>
      <c r="DV41" s="51">
        <v>7</v>
      </c>
      <c r="DW41" s="75">
        <v>2.8023539773409662E-4</v>
      </c>
      <c r="DX41" s="69"/>
      <c r="DY41" s="51">
        <v>13</v>
      </c>
      <c r="DZ41" s="75">
        <v>5.0769350933374991E-4</v>
      </c>
      <c r="EA41" s="69"/>
      <c r="EB41" s="51">
        <v>13</v>
      </c>
      <c r="EC41" s="75">
        <v>4.8850142792725084E-4</v>
      </c>
      <c r="ED41" s="69"/>
      <c r="EE41" s="51">
        <v>4</v>
      </c>
      <c r="EF41" s="75">
        <v>1.5216068167985393E-4</v>
      </c>
      <c r="EG41" s="69"/>
      <c r="EH41" s="51">
        <v>14</v>
      </c>
      <c r="EI41" s="75">
        <v>5.5805795830509829E-4</v>
      </c>
      <c r="EJ41" s="69"/>
      <c r="EK41" s="51">
        <v>14</v>
      </c>
      <c r="EL41" s="75">
        <v>5.5830275961078323E-4</v>
      </c>
      <c r="EM41" s="69"/>
      <c r="EN41" s="51">
        <v>14</v>
      </c>
      <c r="EO41" s="75">
        <v>5.6765194826257953E-4</v>
      </c>
      <c r="EP41" s="69"/>
      <c r="EQ41" s="51">
        <v>23</v>
      </c>
      <c r="ER41" s="75">
        <v>1.0338007910823445E-3</v>
      </c>
      <c r="ES41" s="69"/>
      <c r="ET41" s="51">
        <v>29</v>
      </c>
      <c r="EU41" s="75">
        <v>1.1421369776692528E-3</v>
      </c>
      <c r="EV41" s="69"/>
      <c r="EW41" s="51">
        <v>12</v>
      </c>
      <c r="EX41" s="75">
        <v>4.6609182008855747E-4</v>
      </c>
      <c r="EY41" s="69"/>
      <c r="EZ41" s="51">
        <v>19</v>
      </c>
      <c r="FA41" s="75">
        <v>8.1213934601410563E-4</v>
      </c>
      <c r="FB41" s="69"/>
      <c r="FC41" s="51">
        <v>8</v>
      </c>
      <c r="FD41" s="75">
        <v>3.3896868776746747E-4</v>
      </c>
      <c r="FE41" s="69"/>
      <c r="FF41" s="51">
        <v>22</v>
      </c>
      <c r="FG41" s="75">
        <v>7.4181474862595673E-4</v>
      </c>
      <c r="FH41" s="69"/>
      <c r="FI41" s="51">
        <v>11</v>
      </c>
      <c r="FJ41" s="75">
        <v>3.7235122875905493E-4</v>
      </c>
      <c r="FK41" s="69"/>
      <c r="FL41" s="51">
        <v>12</v>
      </c>
      <c r="FM41" s="75">
        <v>4.7027471881490773E-4</v>
      </c>
      <c r="FN41" s="69"/>
      <c r="FO41" s="51">
        <v>11</v>
      </c>
      <c r="FP41" s="75">
        <v>4.105856444328319E-4</v>
      </c>
      <c r="FQ41" s="69"/>
      <c r="FR41" s="51">
        <v>11</v>
      </c>
      <c r="FS41" s="75">
        <v>4.1243297964080837E-4</v>
      </c>
      <c r="FT41" s="69"/>
      <c r="FU41" s="51">
        <v>19</v>
      </c>
      <c r="FV41" s="75">
        <v>7.4832611264277272E-4</v>
      </c>
      <c r="FW41" s="69"/>
      <c r="FX41" s="51">
        <v>6</v>
      </c>
      <c r="FY41" s="75">
        <v>2.3423775131758734E-4</v>
      </c>
      <c r="FZ41" s="69"/>
      <c r="GA41" s="51">
        <v>16</v>
      </c>
      <c r="GB41" s="75">
        <v>5.7329176968003148E-4</v>
      </c>
      <c r="GC41" s="69"/>
      <c r="GD41" s="51">
        <v>10</v>
      </c>
      <c r="GE41" s="75">
        <v>3.4297081318379808E-4</v>
      </c>
      <c r="GF41" s="69"/>
      <c r="GG41" s="51">
        <v>3</v>
      </c>
      <c r="GH41" s="75">
        <v>1.1797090051120724E-4</v>
      </c>
      <c r="GI41" s="69"/>
      <c r="GJ41" s="51">
        <v>29</v>
      </c>
      <c r="GK41" s="75">
        <v>1.1080120735108699E-3</v>
      </c>
      <c r="GL41" s="69"/>
      <c r="GM41" s="44">
        <v>18</v>
      </c>
      <c r="GN41" s="75">
        <v>7.1596197446402291E-4</v>
      </c>
      <c r="GO41" s="72"/>
      <c r="GP41" s="51">
        <v>54</v>
      </c>
      <c r="GQ41" s="75">
        <v>1.9537609899055682E-3</v>
      </c>
      <c r="GR41" s="69"/>
      <c r="GS41" s="51">
        <v>27</v>
      </c>
      <c r="GT41" s="75">
        <v>9.6034145473946296E-4</v>
      </c>
      <c r="GU41" s="69"/>
      <c r="GV41" s="51">
        <v>11</v>
      </c>
      <c r="GW41" s="75">
        <v>3.6825014227846405E-4</v>
      </c>
      <c r="GX41" s="69"/>
      <c r="GY41" s="51">
        <v>27</v>
      </c>
      <c r="GZ41" s="75">
        <v>9.0728855136261303E-4</v>
      </c>
      <c r="HA41" s="69"/>
      <c r="HB41" s="51">
        <v>34</v>
      </c>
      <c r="HC41" s="75">
        <v>1.371354817892147E-3</v>
      </c>
      <c r="HD41" s="69"/>
      <c r="HE41" s="51">
        <v>59</v>
      </c>
      <c r="HF41" s="75">
        <v>2.2036303876895496E-3</v>
      </c>
      <c r="HG41" s="69"/>
      <c r="HH41" s="51">
        <v>12</v>
      </c>
      <c r="HI41" s="75">
        <v>4.4876589379207183E-4</v>
      </c>
      <c r="HJ41" s="69"/>
      <c r="HK41" s="51">
        <v>10</v>
      </c>
      <c r="HL41" s="75">
        <v>3.3452647777071554E-4</v>
      </c>
      <c r="HM41" s="69"/>
      <c r="HN41" s="51">
        <v>26</v>
      </c>
      <c r="HO41" s="75">
        <v>8.6044279710096965E-4</v>
      </c>
      <c r="HP41" s="69"/>
      <c r="HQ41" s="51">
        <v>13</v>
      </c>
      <c r="HR41" s="75">
        <v>5.4366008698561387E-4</v>
      </c>
      <c r="HS41" s="69"/>
      <c r="HT41" s="51">
        <v>18</v>
      </c>
      <c r="HU41" s="75">
        <v>5.8937166432009426E-4</v>
      </c>
      <c r="HV41" s="69"/>
      <c r="HW41" s="51">
        <v>11</v>
      </c>
      <c r="HX41" s="75">
        <v>4.9387150361424146E-4</v>
      </c>
      <c r="HY41" s="69"/>
      <c r="HZ41" s="51">
        <v>61</v>
      </c>
      <c r="IA41" s="75">
        <v>2.5138053243220966E-3</v>
      </c>
      <c r="IB41" s="69"/>
      <c r="IC41" s="51">
        <v>7</v>
      </c>
      <c r="ID41" s="75">
        <v>3.0136042707077667E-4</v>
      </c>
      <c r="IE41" s="69"/>
      <c r="IF41" s="51">
        <v>9</v>
      </c>
      <c r="IG41" s="75">
        <v>2.771874711263051E-4</v>
      </c>
      <c r="IH41" s="69"/>
      <c r="II41" s="51">
        <v>7</v>
      </c>
      <c r="IJ41" s="75">
        <v>2.123464280297285E-4</v>
      </c>
      <c r="IK41" s="69"/>
      <c r="IL41" s="51">
        <v>6</v>
      </c>
      <c r="IM41" s="75">
        <v>2.2003813994425701E-4</v>
      </c>
      <c r="IN41" s="69"/>
      <c r="IO41" s="51">
        <v>19</v>
      </c>
      <c r="IP41" s="75">
        <v>6.4946163049051445E-4</v>
      </c>
      <c r="IQ41" s="69"/>
      <c r="IR41" s="51">
        <v>9</v>
      </c>
      <c r="IS41" s="75">
        <v>3.210387386744667E-4</v>
      </c>
      <c r="IT41" s="69"/>
      <c r="IU41" s="51">
        <v>10</v>
      </c>
      <c r="IV41" s="75">
        <v>3.5125926446310022E-4</v>
      </c>
      <c r="IW41" s="69"/>
      <c r="IX41" s="51">
        <v>2</v>
      </c>
      <c r="IY41" s="75">
        <v>8.0830942084630003E-5</v>
      </c>
      <c r="IZ41" s="69"/>
      <c r="JA41" s="51">
        <v>4</v>
      </c>
      <c r="JB41" s="75">
        <v>1.2252649635483673E-4</v>
      </c>
      <c r="JC41" s="69"/>
      <c r="JD41" s="51">
        <v>4</v>
      </c>
      <c r="JE41" s="75">
        <v>1.5419606029065956E-4</v>
      </c>
      <c r="JF41" s="69"/>
      <c r="JG41" s="51">
        <v>13</v>
      </c>
      <c r="JH41" s="75">
        <v>5.3456145400715492E-4</v>
      </c>
      <c r="JI41" s="69"/>
      <c r="JJ41" s="51">
        <v>29</v>
      </c>
      <c r="JK41" s="75">
        <v>1.1400715493179226E-3</v>
      </c>
      <c r="JL41" s="69"/>
      <c r="JM41" s="51">
        <v>6</v>
      </c>
      <c r="JN41" s="75">
        <v>2.1904205607476635E-4</v>
      </c>
      <c r="JO41" s="69"/>
      <c r="JP41" s="51">
        <v>35</v>
      </c>
      <c r="JQ41" s="75">
        <v>1.1359210697130988E-3</v>
      </c>
      <c r="JR41" s="69"/>
      <c r="JS41" s="51">
        <v>17</v>
      </c>
      <c r="JT41" s="75">
        <v>5.746932152395118E-4</v>
      </c>
      <c r="JU41" s="69"/>
      <c r="JV41" s="51">
        <v>28</v>
      </c>
      <c r="JW41" s="75">
        <v>1.0691511703386919E-3</v>
      </c>
      <c r="JX41" s="69"/>
      <c r="JY41" s="51">
        <v>14</v>
      </c>
      <c r="JZ41" s="75">
        <v>4.6854082998661311E-4</v>
      </c>
      <c r="KA41" s="69"/>
      <c r="KB41" s="51">
        <v>19</v>
      </c>
      <c r="KC41" s="75">
        <v>6.5926439972241501E-4</v>
      </c>
      <c r="KD41" s="69"/>
      <c r="KE41" s="51">
        <v>31</v>
      </c>
      <c r="KF41" s="75">
        <v>1.1137857938418425E-3</v>
      </c>
      <c r="KG41" s="69"/>
      <c r="KH41" s="51">
        <v>36</v>
      </c>
      <c r="KI41" s="75">
        <v>1.3487187172186424E-3</v>
      </c>
      <c r="KJ41" s="69"/>
      <c r="KK41" s="51">
        <v>44</v>
      </c>
      <c r="KL41" s="75">
        <v>1.6356269283669751E-3</v>
      </c>
      <c r="KM41" s="69"/>
      <c r="KN41" s="51">
        <v>162</v>
      </c>
      <c r="KO41" s="75">
        <v>5.9670706103355561E-3</v>
      </c>
      <c r="KP41" s="69"/>
      <c r="KQ41" s="51">
        <v>117</v>
      </c>
      <c r="KR41" s="75">
        <v>4.1104553119730184E-3</v>
      </c>
      <c r="KS41" s="69"/>
      <c r="KT41" s="51">
        <v>23</v>
      </c>
      <c r="KU41" s="75">
        <v>9.0206690983252928E-4</v>
      </c>
      <c r="KV41" s="69"/>
      <c r="KW41" s="51">
        <v>32</v>
      </c>
      <c r="KX41" s="75">
        <v>1.1861956481447158E-3</v>
      </c>
      <c r="KY41" s="69"/>
      <c r="KZ41" s="51">
        <v>7</v>
      </c>
      <c r="LA41" s="75">
        <v>2.1099590065107307E-4</v>
      </c>
      <c r="LB41" s="69"/>
      <c r="LC41" s="51">
        <v>18</v>
      </c>
      <c r="LD41" s="75">
        <v>6.770480704129993E-4</v>
      </c>
      <c r="LE41" s="69"/>
      <c r="LF41" s="51">
        <v>12</v>
      </c>
      <c r="LG41" s="75">
        <v>4.7365304914150384E-4</v>
      </c>
      <c r="LH41" s="69"/>
      <c r="LI41" s="51">
        <v>6</v>
      </c>
      <c r="LJ41" s="75">
        <v>2.1838034576888079E-4</v>
      </c>
      <c r="LK41" s="69"/>
      <c r="LL41" s="51">
        <v>3</v>
      </c>
      <c r="LM41" s="75">
        <v>1.0205817315870046E-4</v>
      </c>
      <c r="LN41" s="69"/>
      <c r="LO41" s="51">
        <v>8</v>
      </c>
      <c r="LP41" s="75">
        <v>2.3467980873595587E-4</v>
      </c>
      <c r="LQ41" s="69"/>
      <c r="LR41" s="51">
        <v>9</v>
      </c>
      <c r="LS41" s="75">
        <v>3.3653666379987289E-4</v>
      </c>
      <c r="LT41" s="69"/>
      <c r="LU41" s="51">
        <v>6</v>
      </c>
      <c r="LV41" s="75">
        <v>2.2136137244050912E-4</v>
      </c>
      <c r="LW41" s="69"/>
      <c r="LX41" s="51">
        <v>4</v>
      </c>
      <c r="LY41" s="75">
        <v>1.5227073737104571E-4</v>
      </c>
      <c r="LZ41" s="69"/>
      <c r="MA41" s="51">
        <v>5</v>
      </c>
      <c r="MB41" s="75">
        <v>1.4818766485877715E-4</v>
      </c>
      <c r="MC41" s="69"/>
      <c r="MD41" s="51">
        <v>4</v>
      </c>
      <c r="ME41" s="75">
        <v>1.4372462362114189E-4</v>
      </c>
      <c r="MF41" s="69"/>
      <c r="MG41" s="51">
        <v>9</v>
      </c>
      <c r="MH41" s="75">
        <v>3.0335715248752866E-4</v>
      </c>
      <c r="MI41" s="69"/>
      <c r="MJ41" s="51">
        <v>6</v>
      </c>
      <c r="MK41" s="75">
        <v>2.5732298323111891E-4</v>
      </c>
      <c r="ML41" s="69"/>
      <c r="MM41" s="51">
        <v>8</v>
      </c>
      <c r="MN41" s="75">
        <v>3.0513387748874819E-4</v>
      </c>
      <c r="MO41" s="69"/>
      <c r="MP41" s="51">
        <v>3</v>
      </c>
      <c r="MQ41" s="75">
        <v>9.1058095064651241E-5</v>
      </c>
      <c r="MR41" s="69"/>
      <c r="MS41" s="51">
        <v>14</v>
      </c>
      <c r="MT41" s="75">
        <v>4.1731250745200905E-4</v>
      </c>
      <c r="MU41" s="69"/>
      <c r="MV41" s="51">
        <v>18</v>
      </c>
      <c r="MW41" s="75">
        <v>6.9108500345542499E-4</v>
      </c>
      <c r="MX41" s="69"/>
      <c r="MY41" s="51">
        <v>15</v>
      </c>
      <c r="MZ41" s="75">
        <v>5.8456742010911929E-4</v>
      </c>
      <c r="NA41" s="69"/>
      <c r="NB41" s="51">
        <v>14</v>
      </c>
      <c r="NC41" s="75">
        <v>5.3767570473922731E-4</v>
      </c>
      <c r="ND41" s="69"/>
      <c r="NE41" s="51">
        <v>16</v>
      </c>
      <c r="NF41" s="75">
        <v>5.9305385670336186E-4</v>
      </c>
      <c r="NG41" s="69"/>
      <c r="NH41" s="51">
        <v>11</v>
      </c>
      <c r="NI41" s="75">
        <v>4.3770641836775298E-4</v>
      </c>
      <c r="NJ41" s="69"/>
      <c r="NK41" s="51">
        <v>42</v>
      </c>
      <c r="NL41" s="75">
        <v>1.3748854262144821E-3</v>
      </c>
      <c r="NM41" s="69"/>
      <c r="NN41" s="51">
        <v>52</v>
      </c>
      <c r="NO41" s="75">
        <v>1.833309829361162E-3</v>
      </c>
      <c r="NP41" s="69"/>
      <c r="NQ41" s="51">
        <v>113</v>
      </c>
      <c r="NR41" s="75">
        <v>4.1991824600520252E-3</v>
      </c>
      <c r="NS41" s="69"/>
      <c r="NT41" s="51">
        <v>187</v>
      </c>
      <c r="NU41" s="75">
        <v>6.4878742670783753E-3</v>
      </c>
      <c r="NV41" s="69"/>
      <c r="NW41" s="51">
        <v>37</v>
      </c>
      <c r="NX41" s="75">
        <v>1.4190925478464313E-3</v>
      </c>
      <c r="NY41" s="69"/>
      <c r="NZ41" s="51">
        <v>71</v>
      </c>
      <c r="OA41" s="75">
        <v>2.5688338941350988E-3</v>
      </c>
      <c r="OB41" s="69"/>
      <c r="OC41" s="51">
        <v>89</v>
      </c>
      <c r="OD41" s="75">
        <v>3.0919955530850471E-3</v>
      </c>
      <c r="OE41" s="69"/>
      <c r="OF41" s="51">
        <v>71</v>
      </c>
      <c r="OG41" s="75">
        <v>2.4584487534626037E-3</v>
      </c>
      <c r="OH41" s="69"/>
      <c r="OI41" s="51">
        <v>82</v>
      </c>
      <c r="OJ41" s="75">
        <v>2.7899697186213467E-3</v>
      </c>
      <c r="OK41" s="69"/>
      <c r="OL41" s="51">
        <v>62</v>
      </c>
      <c r="OM41" s="75">
        <v>2.0697022299372412E-3</v>
      </c>
      <c r="ON41" s="69"/>
      <c r="OO41" s="51">
        <v>75</v>
      </c>
      <c r="OP41" s="75">
        <v>2.610420799832933E-3</v>
      </c>
      <c r="OQ41" s="69"/>
      <c r="OR41" s="51">
        <v>70</v>
      </c>
      <c r="OS41" s="75">
        <v>2.4314842474556253E-3</v>
      </c>
      <c r="OT41" s="69"/>
      <c r="OU41" s="51">
        <v>29</v>
      </c>
      <c r="OV41" s="75">
        <v>1.1006945762325881E-3</v>
      </c>
      <c r="OW41" s="69"/>
      <c r="OX41" s="51">
        <v>40</v>
      </c>
      <c r="OY41" s="75">
        <v>1.5130882130428205E-3</v>
      </c>
      <c r="OZ41" s="69"/>
      <c r="PA41" s="51">
        <v>33</v>
      </c>
      <c r="PB41" s="75">
        <v>1.0913059294288831E-3</v>
      </c>
      <c r="PC41" s="69"/>
      <c r="PD41" s="51">
        <v>37</v>
      </c>
      <c r="PE41" s="75">
        <v>1.2247194730396213E-3</v>
      </c>
      <c r="PF41" s="69"/>
      <c r="PG41" s="51">
        <v>70</v>
      </c>
      <c r="PH41" s="75">
        <v>2.3148148148148147E-3</v>
      </c>
      <c r="PI41" s="69"/>
      <c r="PJ41" s="51">
        <v>24</v>
      </c>
      <c r="PK41" s="75">
        <v>8.436742011459908E-4</v>
      </c>
      <c r="PL41" s="69"/>
      <c r="PM41" s="51">
        <v>49</v>
      </c>
      <c r="PN41" s="75">
        <v>1.4796919824852787E-3</v>
      </c>
      <c r="PO41" s="69"/>
      <c r="PP41" s="51">
        <v>30</v>
      </c>
      <c r="PQ41" s="75">
        <v>1.1940298507462687E-3</v>
      </c>
      <c r="PR41" s="69"/>
      <c r="PS41" s="51">
        <v>11</v>
      </c>
      <c r="PT41" s="75">
        <v>3.9038932462646839E-4</v>
      </c>
      <c r="PU41" s="69"/>
      <c r="PV41" s="51">
        <v>36</v>
      </c>
      <c r="PW41" s="75">
        <v>1.2357120790855731E-3</v>
      </c>
      <c r="PX41" s="69"/>
      <c r="PY41" s="51">
        <v>80</v>
      </c>
      <c r="PZ41" s="75">
        <v>2.7325204085118012E-3</v>
      </c>
      <c r="QA41" s="69"/>
      <c r="QB41" s="51">
        <v>70</v>
      </c>
      <c r="QC41" s="75">
        <v>2.2242699628229165E-3</v>
      </c>
      <c r="QD41" s="69"/>
      <c r="QE41" s="51">
        <v>54</v>
      </c>
      <c r="QF41" s="75">
        <v>1.8247558544250328E-3</v>
      </c>
      <c r="QG41" s="69"/>
      <c r="QH41" s="51">
        <v>36</v>
      </c>
      <c r="QI41" s="75">
        <v>1.4693277825394882E-3</v>
      </c>
      <c r="QJ41" s="69"/>
      <c r="QK41" s="51">
        <v>35</v>
      </c>
      <c r="QL41" s="75">
        <v>1.1952735468888738E-3</v>
      </c>
      <c r="QM41" s="69"/>
      <c r="QN41" s="51">
        <v>33</v>
      </c>
      <c r="QO41" s="75">
        <v>1.0921004732435385E-3</v>
      </c>
      <c r="QP41" s="69"/>
      <c r="QQ41" s="51">
        <v>35</v>
      </c>
      <c r="QR41" s="75">
        <v>1.1044145025401533E-3</v>
      </c>
      <c r="QS41" s="69"/>
      <c r="QT41" s="51">
        <v>62</v>
      </c>
      <c r="QU41" s="75">
        <v>2.048638646576791E-3</v>
      </c>
      <c r="QV41" s="69"/>
      <c r="QW41" s="51">
        <v>73</v>
      </c>
      <c r="QX41" s="75">
        <v>2.1619380441864596E-3</v>
      </c>
      <c r="QY41" s="69"/>
      <c r="QZ41" s="51">
        <v>47</v>
      </c>
      <c r="RA41" s="75">
        <v>1.5270647865358372E-3</v>
      </c>
      <c r="RB41" s="69"/>
      <c r="RC41" s="51">
        <v>23</v>
      </c>
      <c r="RD41" s="75">
        <v>8.0551956011627496E-4</v>
      </c>
      <c r="RE41" s="69"/>
      <c r="RF41" s="51">
        <v>46</v>
      </c>
      <c r="RG41" s="75">
        <v>1.5218182419691004E-3</v>
      </c>
      <c r="RH41" s="69"/>
      <c r="RI41" s="51">
        <v>1479</v>
      </c>
      <c r="RJ41" s="75">
        <v>5.6992023428769606E-2</v>
      </c>
      <c r="RK41" s="69"/>
      <c r="RL41" s="51">
        <v>630</v>
      </c>
      <c r="RM41" s="75">
        <v>2.2493573264781491E-2</v>
      </c>
      <c r="RN41" s="69"/>
      <c r="RO41" s="51">
        <v>130</v>
      </c>
      <c r="RP41" s="75">
        <v>4.3536503683858007E-3</v>
      </c>
      <c r="RQ41" s="69"/>
      <c r="RR41" s="51">
        <v>139</v>
      </c>
      <c r="RS41" s="75">
        <v>5.0253073029645698E-3</v>
      </c>
      <c r="RT41" s="69"/>
      <c r="RU41" s="51">
        <v>83</v>
      </c>
      <c r="RV41" s="75">
        <v>3.2454836943771018E-3</v>
      </c>
      <c r="RW41" s="69"/>
      <c r="RX41" s="51">
        <v>98</v>
      </c>
      <c r="RY41" s="75">
        <v>3.6454264776996613E-3</v>
      </c>
      <c r="RZ41" s="69"/>
      <c r="SA41" s="51">
        <v>71</v>
      </c>
      <c r="SB41" s="75">
        <v>2.5787237133621473E-3</v>
      </c>
      <c r="SC41" s="69"/>
      <c r="SD41" s="51">
        <v>22</v>
      </c>
      <c r="SE41" s="75">
        <v>7.3411639081687131E-4</v>
      </c>
      <c r="SF41" s="69"/>
      <c r="SG41" s="51">
        <v>47</v>
      </c>
      <c r="SH41" s="75">
        <v>1.5608395324123274E-3</v>
      </c>
      <c r="SI41" s="69"/>
      <c r="SJ41" s="51">
        <v>53</v>
      </c>
      <c r="SK41" s="75">
        <v>1.8523048963757732E-3</v>
      </c>
      <c r="SL41" s="69"/>
      <c r="SM41" s="51">
        <v>164</v>
      </c>
      <c r="SN41" s="75">
        <v>6.1693563555655874E-3</v>
      </c>
      <c r="SO41" s="69"/>
      <c r="SP41" s="51">
        <v>109</v>
      </c>
      <c r="SQ41" s="75">
        <v>4.1153817110926531E-3</v>
      </c>
      <c r="SR41" s="69"/>
      <c r="SS41" s="51">
        <v>167</v>
      </c>
      <c r="ST41" s="75">
        <v>6.5652396115894168E-3</v>
      </c>
      <c r="SU41" s="69"/>
      <c r="SV41" s="51">
        <v>119</v>
      </c>
      <c r="SW41" s="75">
        <v>4.2569936323960797E-3</v>
      </c>
      <c r="SX41" s="69"/>
      <c r="SY41" s="51">
        <v>99</v>
      </c>
      <c r="SZ41" s="75">
        <v>3.4516421448992397E-3</v>
      </c>
      <c r="TA41" s="69"/>
      <c r="TB41" s="51">
        <v>1273</v>
      </c>
      <c r="TC41" s="75">
        <v>4.4770345361187312E-2</v>
      </c>
      <c r="TD41" s="69"/>
      <c r="TE41" s="51">
        <v>1927</v>
      </c>
      <c r="TF41" s="75">
        <v>7.7445542962784344E-2</v>
      </c>
      <c r="TG41" s="69"/>
      <c r="TH41" s="51">
        <v>940</v>
      </c>
      <c r="TI41" s="75">
        <v>3.6803570729415452E-2</v>
      </c>
      <c r="TJ41" s="69"/>
      <c r="TK41" s="51">
        <v>1880</v>
      </c>
      <c r="TL41" s="75">
        <v>7.487653337581647E-2</v>
      </c>
      <c r="TM41" s="69"/>
      <c r="TN41" s="51">
        <v>224</v>
      </c>
      <c r="TO41" s="75">
        <v>8.897009175040712E-3</v>
      </c>
      <c r="TP41" s="69"/>
      <c r="TQ41" s="51">
        <v>86</v>
      </c>
      <c r="TR41" s="75">
        <v>2.9997558338274791E-3</v>
      </c>
      <c r="TS41" s="69"/>
      <c r="TT41" s="51">
        <v>130</v>
      </c>
      <c r="TU41" s="75">
        <v>4.3097732396233917E-3</v>
      </c>
      <c r="TV41" s="69"/>
      <c r="TW41" s="51">
        <v>274</v>
      </c>
      <c r="TX41" s="75">
        <v>9.3461131766551832E-3</v>
      </c>
      <c r="TY41" s="69"/>
      <c r="TZ41" s="51">
        <v>256</v>
      </c>
      <c r="UA41" s="75">
        <v>9.2142677176690786E-3</v>
      </c>
      <c r="UB41" s="69"/>
      <c r="UC41" s="51">
        <v>3472</v>
      </c>
      <c r="UD41" s="75">
        <v>0.14533885888902842</v>
      </c>
      <c r="UE41" s="69"/>
      <c r="UF41" s="51">
        <v>4503</v>
      </c>
      <c r="UG41" s="75">
        <v>0.17796308738094296</v>
      </c>
      <c r="UH41" s="69"/>
      <c r="UI41" s="51">
        <v>119</v>
      </c>
      <c r="UJ41" s="75">
        <v>4.5279859974886802E-3</v>
      </c>
      <c r="UK41" s="69"/>
      <c r="UL41" s="51">
        <v>318</v>
      </c>
      <c r="UM41" s="75">
        <v>1.1874089839811806E-2</v>
      </c>
      <c r="UN41" s="69"/>
      <c r="UO41" s="51">
        <v>8</v>
      </c>
      <c r="UP41" s="75">
        <v>3.6340510584173709E-4</v>
      </c>
      <c r="UQ41" s="69"/>
      <c r="UR41" s="51">
        <v>33</v>
      </c>
      <c r="US41" s="75">
        <v>1.3106159895150721E-3</v>
      </c>
      <c r="UT41" s="69"/>
      <c r="UU41" s="51">
        <v>18</v>
      </c>
      <c r="UV41" s="75">
        <v>7.0430801737293106E-4</v>
      </c>
      <c r="UW41" s="69"/>
      <c r="UX41" s="51">
        <v>13</v>
      </c>
      <c r="UY41" s="75">
        <v>4.9730308710454845E-4</v>
      </c>
      <c r="UZ41" s="69"/>
      <c r="VA41" s="51">
        <v>20</v>
      </c>
      <c r="VB41" s="75">
        <v>7.5944560470856271E-4</v>
      </c>
      <c r="VC41" s="69"/>
      <c r="VD41" s="51">
        <v>11</v>
      </c>
      <c r="VE41" s="75">
        <v>4.1277346241885246E-4</v>
      </c>
      <c r="VF41" s="69"/>
      <c r="VG41" s="51">
        <v>6</v>
      </c>
      <c r="VH41" s="75">
        <v>2.2426553038797938E-4</v>
      </c>
      <c r="VI41" s="69"/>
      <c r="VJ41" s="51">
        <v>13</v>
      </c>
      <c r="VK41" s="75">
        <v>4.9911694694002918E-4</v>
      </c>
      <c r="VL41" s="69"/>
      <c r="VM41" s="51">
        <v>17</v>
      </c>
      <c r="VN41" s="75">
        <v>6.0040969131878227E-4</v>
      </c>
      <c r="VO41" s="69"/>
      <c r="VP41" s="51">
        <v>25</v>
      </c>
      <c r="VQ41" s="75">
        <v>9.1407678244972577E-4</v>
      </c>
      <c r="VR41" s="69"/>
      <c r="VS41" s="51">
        <v>144</v>
      </c>
      <c r="VT41" s="75">
        <v>5.4204622449747801E-3</v>
      </c>
      <c r="VU41" s="69"/>
      <c r="VV41" s="51">
        <v>28</v>
      </c>
      <c r="VW41" s="75">
        <v>1.0391538318797551E-3</v>
      </c>
      <c r="VX41" s="69"/>
      <c r="VY41" s="51">
        <v>16</v>
      </c>
      <c r="VZ41" s="75">
        <v>5.979967110180894E-4</v>
      </c>
      <c r="WA41" s="69"/>
      <c r="WB41" s="51">
        <v>6</v>
      </c>
      <c r="WC41" s="75">
        <v>2.404713237946375E-4</v>
      </c>
      <c r="WD41" s="69"/>
      <c r="WE41" s="51">
        <v>12</v>
      </c>
      <c r="WF41" s="75">
        <v>4.2136310965974928E-4</v>
      </c>
      <c r="WG41" s="69"/>
      <c r="WH41" s="51">
        <v>10</v>
      </c>
      <c r="WI41" s="75">
        <v>3.7616611495636473E-4</v>
      </c>
      <c r="WJ41" s="69"/>
      <c r="WK41" s="51">
        <v>8</v>
      </c>
      <c r="WL41" s="75">
        <v>2.9430158554979215E-4</v>
      </c>
      <c r="WM41" s="69"/>
      <c r="WN41" s="51">
        <v>4</v>
      </c>
      <c r="WO41" s="75">
        <v>1.4807685188612891E-4</v>
      </c>
      <c r="WP41" s="69"/>
      <c r="WQ41" s="51">
        <v>10</v>
      </c>
      <c r="WR41" s="75">
        <v>3.9379380956131369E-4</v>
      </c>
      <c r="WS41" s="69"/>
      <c r="WT41" s="51">
        <v>5</v>
      </c>
      <c r="WU41" s="75">
        <v>2.1316507503410642E-4</v>
      </c>
      <c r="WV41" s="69"/>
      <c r="WW41" s="51">
        <v>8</v>
      </c>
      <c r="WX41" s="75">
        <v>3.3961623365596876E-4</v>
      </c>
      <c r="WY41" s="69"/>
      <c r="WZ41" s="51">
        <v>4</v>
      </c>
      <c r="XA41" s="75">
        <v>1.6483969339817027E-4</v>
      </c>
      <c r="XB41" s="69"/>
      <c r="XC41" s="50"/>
      <c r="XD41" s="75">
        <v>0</v>
      </c>
      <c r="XE41" s="69"/>
      <c r="XF41" s="50"/>
      <c r="XG41" s="75">
        <v>0</v>
      </c>
      <c r="XH41" s="69"/>
      <c r="XI41" s="50"/>
      <c r="XJ41" s="75">
        <v>0</v>
      </c>
      <c r="XK41" s="69"/>
      <c r="XL41" s="50"/>
      <c r="XM41" s="75">
        <v>0</v>
      </c>
      <c r="XN41" s="69"/>
      <c r="XO41" s="50"/>
      <c r="XP41" s="75">
        <v>0</v>
      </c>
      <c r="XQ41" s="69"/>
      <c r="XR41" s="50"/>
      <c r="XS41" s="75">
        <v>0</v>
      </c>
      <c r="XT41" s="69"/>
      <c r="XU41" s="50"/>
      <c r="XV41" s="75">
        <v>0</v>
      </c>
      <c r="XW41" s="69"/>
      <c r="XX41" s="50"/>
      <c r="XY41" s="75">
        <v>0</v>
      </c>
      <c r="XZ41" s="69"/>
      <c r="YA41" s="50"/>
      <c r="YB41" s="75">
        <v>0</v>
      </c>
      <c r="YC41" s="69"/>
      <c r="YD41" s="50"/>
      <c r="YE41" s="75">
        <v>0</v>
      </c>
      <c r="YF41" s="69"/>
      <c r="YG41" s="50"/>
      <c r="YH41" s="75">
        <v>0</v>
      </c>
      <c r="YI41" s="69"/>
      <c r="YJ41" s="50"/>
      <c r="YK41" s="75">
        <v>0</v>
      </c>
      <c r="YL41" s="69"/>
      <c r="YM41" s="50"/>
      <c r="YN41" s="75">
        <v>0</v>
      </c>
      <c r="YO41" s="69"/>
      <c r="YP41" s="50"/>
      <c r="YQ41" s="75">
        <v>0</v>
      </c>
      <c r="YR41" s="69"/>
      <c r="YS41" s="50"/>
      <c r="YT41" s="75">
        <v>0</v>
      </c>
      <c r="YU41" s="69"/>
      <c r="YV41" s="50"/>
      <c r="YW41" s="75">
        <v>0</v>
      </c>
      <c r="YX41" s="69"/>
      <c r="YY41" s="50"/>
      <c r="YZ41" s="75">
        <v>0</v>
      </c>
      <c r="ZA41" s="69"/>
      <c r="ZB41" s="50"/>
      <c r="ZC41" s="75">
        <v>0</v>
      </c>
      <c r="ZD41" s="69"/>
      <c r="ZE41" s="50"/>
      <c r="ZF41" s="75">
        <v>0</v>
      </c>
      <c r="ZG41" s="69"/>
      <c r="ZH41" s="50"/>
      <c r="ZI41" s="75">
        <v>0</v>
      </c>
      <c r="ZJ41" s="69"/>
      <c r="ZK41" s="50"/>
      <c r="ZL41" s="75">
        <v>0</v>
      </c>
      <c r="ZM41" s="69"/>
      <c r="ZN41" s="50"/>
      <c r="ZO41" s="75">
        <v>0</v>
      </c>
      <c r="ZP41" s="69"/>
      <c r="ZQ41" s="50"/>
      <c r="ZR41" s="75">
        <v>0</v>
      </c>
      <c r="ZS41" s="69"/>
      <c r="ZT41" s="50"/>
      <c r="ZU41" s="75">
        <v>0</v>
      </c>
      <c r="ZV41" s="69"/>
      <c r="ZW41" s="50"/>
      <c r="ZX41" s="75">
        <v>0</v>
      </c>
      <c r="ZY41" s="69"/>
      <c r="ZZ41" s="50"/>
      <c r="AAA41" s="75">
        <v>0</v>
      </c>
      <c r="AAB41" s="69"/>
      <c r="AAC41" s="50"/>
      <c r="AAD41" s="75">
        <v>0</v>
      </c>
      <c r="AAE41" s="69"/>
      <c r="AAF41" s="50"/>
      <c r="AAG41" s="75">
        <v>0</v>
      </c>
      <c r="AAH41" s="69"/>
      <c r="AAI41" s="50"/>
      <c r="AAJ41" s="75">
        <v>0</v>
      </c>
      <c r="AAK41" s="69"/>
      <c r="AAL41" s="50"/>
      <c r="AAM41" s="75">
        <v>0</v>
      </c>
      <c r="AAN41" s="69"/>
      <c r="AAO41" s="50"/>
      <c r="AAP41" s="75">
        <v>0</v>
      </c>
      <c r="AAQ41" s="69"/>
      <c r="AAR41" s="50"/>
      <c r="AAS41" s="75">
        <v>0</v>
      </c>
      <c r="AAT41" s="69"/>
      <c r="AAU41" s="50"/>
      <c r="AAV41" s="75">
        <v>0</v>
      </c>
      <c r="AAW41" s="69"/>
      <c r="AAX41" s="50"/>
      <c r="AAY41" s="75">
        <v>0</v>
      </c>
      <c r="AAZ41" s="69"/>
      <c r="ABA41" s="50"/>
      <c r="ABB41" s="75">
        <v>0</v>
      </c>
      <c r="ABC41" s="69"/>
      <c r="ABD41" s="50"/>
      <c r="ABE41" s="75">
        <v>0</v>
      </c>
      <c r="ABF41" s="69"/>
      <c r="ABG41" s="50"/>
      <c r="ABH41" s="75">
        <v>0</v>
      </c>
      <c r="ABI41" s="69"/>
      <c r="ABJ41" s="50"/>
      <c r="ABK41" s="75">
        <v>0</v>
      </c>
      <c r="ABL41" s="69"/>
      <c r="ABM41" s="50"/>
      <c r="ABN41" s="75">
        <v>0</v>
      </c>
      <c r="ABO41" s="69"/>
      <c r="ABP41" s="50"/>
      <c r="ABQ41" s="75">
        <v>0</v>
      </c>
      <c r="ABR41" s="69"/>
      <c r="ABS41" s="50"/>
      <c r="ABT41" s="75">
        <v>0</v>
      </c>
      <c r="ABU41" s="69"/>
      <c r="ABV41" s="50"/>
      <c r="ABW41" s="75">
        <v>0</v>
      </c>
      <c r="ABX41" s="69"/>
      <c r="ABY41" s="50"/>
      <c r="ABZ41" s="75">
        <v>0</v>
      </c>
      <c r="ACA41" s="69"/>
      <c r="ACB41" s="50"/>
      <c r="ACC41" s="75">
        <v>0</v>
      </c>
      <c r="ACD41" s="69"/>
      <c r="ACE41" s="50"/>
      <c r="ACF41" s="75">
        <v>0</v>
      </c>
      <c r="ACG41" s="69"/>
      <c r="ACH41" s="50"/>
      <c r="ACI41" s="75">
        <v>0</v>
      </c>
      <c r="ACJ41" s="69"/>
      <c r="ACK41" s="50"/>
      <c r="ACL41" s="75">
        <v>0</v>
      </c>
      <c r="ACM41" s="69"/>
      <c r="ACN41" s="50"/>
      <c r="ACO41" s="75">
        <v>0</v>
      </c>
      <c r="ACP41" s="69"/>
      <c r="ACQ41" s="50"/>
      <c r="ACR41" s="75">
        <v>0</v>
      </c>
      <c r="ACS41" s="69"/>
      <c r="ACT41" s="50"/>
      <c r="ACU41" s="75">
        <v>0</v>
      </c>
      <c r="ACV41" s="69"/>
      <c r="ACW41" s="50"/>
      <c r="ACX41" s="75">
        <v>0</v>
      </c>
      <c r="ACY41" s="69"/>
      <c r="ACZ41" s="50"/>
      <c r="ADA41" s="75">
        <v>0</v>
      </c>
      <c r="ADB41" s="69"/>
      <c r="ADC41" s="50"/>
      <c r="ADD41" s="75">
        <v>0</v>
      </c>
      <c r="ADE41" s="69"/>
      <c r="ADF41" s="50"/>
      <c r="ADG41" s="75">
        <v>0</v>
      </c>
      <c r="ADH41" s="69"/>
      <c r="ADI41" s="50"/>
      <c r="ADJ41" s="75">
        <v>0</v>
      </c>
      <c r="ADK41" s="69"/>
      <c r="ADL41" s="50"/>
      <c r="ADM41" s="75">
        <v>0</v>
      </c>
      <c r="ADN41" s="69"/>
      <c r="ADO41" s="50"/>
      <c r="ADP41" s="75">
        <v>0</v>
      </c>
      <c r="ADQ41" s="69"/>
      <c r="ADR41" s="50"/>
      <c r="ADS41" s="75">
        <v>0</v>
      </c>
      <c r="ADT41" s="69"/>
      <c r="ADU41" s="50"/>
      <c r="ADV41" s="75">
        <v>0</v>
      </c>
      <c r="ADW41" s="69"/>
      <c r="ADX41" s="50"/>
      <c r="ADY41" s="75">
        <v>0</v>
      </c>
      <c r="ADZ41" s="69"/>
      <c r="AEA41" s="50"/>
      <c r="AEB41" s="75">
        <v>0</v>
      </c>
      <c r="AEC41" s="69"/>
      <c r="AED41" s="50"/>
      <c r="AEE41" s="75">
        <v>0</v>
      </c>
      <c r="AEF41" s="69"/>
      <c r="AEG41" s="50"/>
      <c r="AEH41" s="75">
        <v>0</v>
      </c>
      <c r="AEI41" s="69"/>
      <c r="AEJ41" s="50"/>
      <c r="AEK41" s="75">
        <v>0</v>
      </c>
      <c r="AEL41" s="69"/>
      <c r="AEM41" s="50"/>
      <c r="AEN41" s="75">
        <v>0</v>
      </c>
      <c r="AEO41" s="69"/>
      <c r="AEP41" s="50"/>
      <c r="AEQ41" s="75">
        <v>0</v>
      </c>
      <c r="AER41" s="69"/>
      <c r="AES41" s="50"/>
      <c r="AET41" s="75">
        <v>0</v>
      </c>
      <c r="AEU41" s="69"/>
      <c r="AEV41" s="50"/>
      <c r="AEW41" s="75">
        <v>0</v>
      </c>
      <c r="AEX41" s="69"/>
      <c r="AEY41" s="50"/>
      <c r="AEZ41" s="75">
        <v>0</v>
      </c>
      <c r="AFA41" s="69"/>
      <c r="AFB41" s="50"/>
      <c r="AFC41" s="75">
        <v>0</v>
      </c>
      <c r="AFD41" s="69"/>
      <c r="AFE41" s="50"/>
      <c r="AFF41" s="75">
        <v>0</v>
      </c>
      <c r="AFG41" s="69"/>
      <c r="AFH41" s="50"/>
      <c r="AFI41" s="75">
        <v>0</v>
      </c>
      <c r="AFJ41" s="69"/>
      <c r="AFK41" s="50"/>
      <c r="AFL41" s="75">
        <v>0</v>
      </c>
      <c r="AFM41" s="69"/>
      <c r="AFN41" s="50"/>
      <c r="AFO41" s="75">
        <v>0</v>
      </c>
      <c r="AFP41" s="69"/>
      <c r="AFQ41" s="50"/>
      <c r="AFR41" s="75">
        <v>0</v>
      </c>
      <c r="AFS41" s="69"/>
      <c r="AFT41" s="50"/>
      <c r="AFU41" s="75">
        <v>0</v>
      </c>
      <c r="AFV41" s="69"/>
      <c r="AFW41" s="50"/>
      <c r="AFX41" s="75">
        <v>0</v>
      </c>
      <c r="AFY41" s="69"/>
      <c r="AFZ41" s="50"/>
      <c r="AGA41" s="75">
        <v>0</v>
      </c>
      <c r="AGB41" s="69"/>
      <c r="AGC41" s="50"/>
      <c r="AGD41" s="75">
        <v>0</v>
      </c>
      <c r="AGE41" s="69"/>
      <c r="AGF41" s="50"/>
      <c r="AGG41" s="75">
        <v>0</v>
      </c>
      <c r="AGH41" s="69"/>
      <c r="AGI41" s="50"/>
      <c r="AGJ41" s="75">
        <v>0</v>
      </c>
      <c r="AGK41" s="69"/>
      <c r="AGL41" s="50"/>
      <c r="AGM41" s="75">
        <v>0</v>
      </c>
      <c r="AGN41" s="69"/>
      <c r="AGO41" s="50"/>
      <c r="AGP41" s="75">
        <v>0</v>
      </c>
      <c r="AGQ41" s="69"/>
      <c r="AGR41" s="50"/>
      <c r="AGS41" s="75">
        <v>0</v>
      </c>
      <c r="AGT41" s="69"/>
      <c r="AGU41" s="50"/>
      <c r="AGV41" s="75">
        <v>0</v>
      </c>
      <c r="AGW41" s="69"/>
      <c r="AGX41" s="50"/>
      <c r="AGY41" s="75">
        <v>0</v>
      </c>
      <c r="AGZ41" s="69"/>
      <c r="AHA41" s="50"/>
      <c r="AHB41" s="75">
        <v>0</v>
      </c>
      <c r="AHC41" s="69"/>
      <c r="AHD41" s="50"/>
      <c r="AHE41" s="75">
        <v>0</v>
      </c>
      <c r="AHF41" s="69"/>
      <c r="AHG41" s="50"/>
      <c r="AHH41" s="75">
        <v>0</v>
      </c>
      <c r="AHI41" s="69"/>
      <c r="AHJ41" s="50"/>
      <c r="AHK41" s="75">
        <v>0</v>
      </c>
      <c r="AHL41" s="69"/>
      <c r="AHM41" s="50"/>
      <c r="AHN41" s="75">
        <v>0</v>
      </c>
      <c r="AHO41" s="69"/>
      <c r="AHP41" s="50"/>
      <c r="AHQ41" s="75">
        <v>0</v>
      </c>
      <c r="AHR41" s="69"/>
      <c r="AHS41" s="84">
        <f t="shared" si="0"/>
        <v>0</v>
      </c>
      <c r="AHT41" s="41">
        <v>22746</v>
      </c>
      <c r="AHU41" s="29">
        <v>19397</v>
      </c>
      <c r="AHV41" s="78">
        <f t="shared" si="1"/>
        <v>42143</v>
      </c>
      <c r="AHW41" s="80"/>
      <c r="AHX41" s="2" t="str">
        <f t="shared" si="2"/>
        <v/>
      </c>
      <c r="AHY41" s="2"/>
      <c r="AHZ41" s="81" t="str">
        <f t="shared" si="3"/>
        <v/>
      </c>
      <c r="AIA41" s="2" t="str">
        <f t="shared" si="4"/>
        <v/>
      </c>
      <c r="AIB41" s="81" t="str">
        <f t="shared" si="5"/>
        <v/>
      </c>
      <c r="AIC41" s="2" t="str">
        <f t="shared" si="6"/>
        <v/>
      </c>
      <c r="AID41" s="2" t="str">
        <f t="shared" si="7"/>
        <v/>
      </c>
      <c r="AIE41" s="35" t="str">
        <f t="shared" si="8"/>
        <v/>
      </c>
    </row>
    <row r="42" spans="1:915" ht="15" customHeight="1" x14ac:dyDescent="0.2">
      <c r="A42" s="3" t="s">
        <v>398</v>
      </c>
      <c r="B42" s="53" t="s">
        <v>456</v>
      </c>
      <c r="C42" s="50"/>
      <c r="D42" s="75">
        <v>0</v>
      </c>
      <c r="E42" s="69"/>
      <c r="F42" s="50"/>
      <c r="G42" s="75">
        <v>0</v>
      </c>
      <c r="H42" s="69"/>
      <c r="I42" s="50"/>
      <c r="J42" s="75">
        <v>0</v>
      </c>
      <c r="K42" s="69"/>
      <c r="L42" s="50"/>
      <c r="M42" s="75">
        <v>0</v>
      </c>
      <c r="N42" s="69"/>
      <c r="O42" s="50"/>
      <c r="P42" s="75">
        <v>0</v>
      </c>
      <c r="Q42" s="69"/>
      <c r="R42" s="50"/>
      <c r="S42" s="75">
        <v>0</v>
      </c>
      <c r="T42" s="69"/>
      <c r="U42" s="50"/>
      <c r="V42" s="75">
        <v>0</v>
      </c>
      <c r="W42" s="69"/>
      <c r="X42" s="50"/>
      <c r="Y42" s="75">
        <v>0</v>
      </c>
      <c r="Z42" s="69"/>
      <c r="AA42" s="50"/>
      <c r="AB42" s="75">
        <v>0</v>
      </c>
      <c r="AC42" s="69"/>
      <c r="AD42" s="50"/>
      <c r="AE42" s="75">
        <v>0</v>
      </c>
      <c r="AF42" s="69"/>
      <c r="AG42" s="50"/>
      <c r="AH42" s="75">
        <v>0</v>
      </c>
      <c r="AI42" s="69"/>
      <c r="AJ42" s="50"/>
      <c r="AK42" s="75">
        <v>0</v>
      </c>
      <c r="AL42" s="69"/>
      <c r="AM42" s="50"/>
      <c r="AN42" s="75">
        <v>0</v>
      </c>
      <c r="AO42" s="69"/>
      <c r="AP42" s="50"/>
      <c r="AQ42" s="75">
        <v>0</v>
      </c>
      <c r="AR42" s="69"/>
      <c r="AS42" s="50"/>
      <c r="AT42" s="75">
        <v>0</v>
      </c>
      <c r="AU42" s="69"/>
      <c r="AV42" s="50"/>
      <c r="AW42" s="75">
        <v>0</v>
      </c>
      <c r="AX42" s="69"/>
      <c r="AY42" s="50"/>
      <c r="AZ42" s="75">
        <v>0</v>
      </c>
      <c r="BA42" s="69"/>
      <c r="BB42" s="50"/>
      <c r="BC42" s="75">
        <v>0</v>
      </c>
      <c r="BD42" s="69"/>
      <c r="BE42" s="50"/>
      <c r="BF42" s="75">
        <v>0</v>
      </c>
      <c r="BG42" s="69"/>
      <c r="BH42" s="50"/>
      <c r="BI42" s="75">
        <v>0</v>
      </c>
      <c r="BJ42" s="69"/>
      <c r="BK42" s="50"/>
      <c r="BL42" s="75">
        <v>0</v>
      </c>
      <c r="BM42" s="69"/>
      <c r="BN42" s="50"/>
      <c r="BO42" s="75">
        <v>0</v>
      </c>
      <c r="BP42" s="69"/>
      <c r="BQ42" s="50"/>
      <c r="BR42" s="75">
        <v>0</v>
      </c>
      <c r="BS42" s="69"/>
      <c r="BT42" s="50"/>
      <c r="BU42" s="75">
        <v>0</v>
      </c>
      <c r="BV42" s="69"/>
      <c r="BW42" s="50"/>
      <c r="BX42" s="75">
        <v>0</v>
      </c>
      <c r="BY42" s="69"/>
      <c r="BZ42" s="50"/>
      <c r="CA42" s="75">
        <v>0</v>
      </c>
      <c r="CB42" s="69"/>
      <c r="CC42" s="50"/>
      <c r="CD42" s="75">
        <v>0</v>
      </c>
      <c r="CE42" s="69"/>
      <c r="CF42" s="50"/>
      <c r="CG42" s="75">
        <v>0</v>
      </c>
      <c r="CH42" s="69"/>
      <c r="CI42" s="50"/>
      <c r="CJ42" s="75">
        <v>0</v>
      </c>
      <c r="CK42" s="69"/>
      <c r="CL42" s="50"/>
      <c r="CM42" s="75">
        <v>0</v>
      </c>
      <c r="CN42" s="69"/>
      <c r="CO42" s="50"/>
      <c r="CP42" s="75">
        <v>0</v>
      </c>
      <c r="CQ42" s="69"/>
      <c r="CR42" s="50"/>
      <c r="CS42" s="75">
        <v>0</v>
      </c>
      <c r="CT42" s="69"/>
      <c r="CU42" s="50"/>
      <c r="CV42" s="75">
        <v>0</v>
      </c>
      <c r="CW42" s="69"/>
      <c r="CX42" s="50"/>
      <c r="CY42" s="75">
        <v>0</v>
      </c>
      <c r="CZ42" s="69"/>
      <c r="DA42" s="50"/>
      <c r="DB42" s="75">
        <v>0</v>
      </c>
      <c r="DC42" s="69"/>
      <c r="DD42" s="50"/>
      <c r="DE42" s="75">
        <v>0</v>
      </c>
      <c r="DF42" s="72"/>
      <c r="DG42" s="50"/>
      <c r="DH42" s="75">
        <v>0</v>
      </c>
      <c r="DI42" s="69"/>
      <c r="DJ42" s="50"/>
      <c r="DK42" s="75">
        <v>0</v>
      </c>
      <c r="DL42" s="69"/>
      <c r="DM42" s="50"/>
      <c r="DN42" s="75">
        <v>0</v>
      </c>
      <c r="DO42" s="69"/>
      <c r="DP42" s="50"/>
      <c r="DQ42" s="75">
        <v>0</v>
      </c>
      <c r="DR42" s="69"/>
      <c r="DS42" s="50"/>
      <c r="DT42" s="75">
        <v>0</v>
      </c>
      <c r="DU42" s="69"/>
      <c r="DV42" s="50"/>
      <c r="DW42" s="75">
        <v>0</v>
      </c>
      <c r="DX42" s="69"/>
      <c r="DY42" s="50"/>
      <c r="DZ42" s="75">
        <v>0</v>
      </c>
      <c r="EA42" s="69"/>
      <c r="EB42" s="50"/>
      <c r="EC42" s="75">
        <v>0</v>
      </c>
      <c r="ED42" s="69"/>
      <c r="EE42" s="50"/>
      <c r="EF42" s="75">
        <v>0</v>
      </c>
      <c r="EG42" s="69"/>
      <c r="EH42" s="50"/>
      <c r="EI42" s="75">
        <v>0</v>
      </c>
      <c r="EJ42" s="69"/>
      <c r="EK42" s="50"/>
      <c r="EL42" s="75">
        <v>0</v>
      </c>
      <c r="EM42" s="69"/>
      <c r="EN42" s="50"/>
      <c r="EO42" s="75">
        <v>0</v>
      </c>
      <c r="EP42" s="69"/>
      <c r="EQ42" s="50"/>
      <c r="ER42" s="75">
        <v>0</v>
      </c>
      <c r="ES42" s="69"/>
      <c r="ET42" s="50"/>
      <c r="EU42" s="75">
        <v>0</v>
      </c>
      <c r="EV42" s="69"/>
      <c r="EW42" s="50"/>
      <c r="EX42" s="75">
        <v>0</v>
      </c>
      <c r="EY42" s="69"/>
      <c r="EZ42" s="50"/>
      <c r="FA42" s="75">
        <v>0</v>
      </c>
      <c r="FB42" s="69"/>
      <c r="FC42" s="50"/>
      <c r="FD42" s="75">
        <v>0</v>
      </c>
      <c r="FE42" s="69"/>
      <c r="FF42" s="50"/>
      <c r="FG42" s="75">
        <v>0</v>
      </c>
      <c r="FH42" s="69"/>
      <c r="FI42" s="50"/>
      <c r="FJ42" s="75">
        <v>0</v>
      </c>
      <c r="FK42" s="69"/>
      <c r="FL42" s="50"/>
      <c r="FM42" s="75">
        <v>0</v>
      </c>
      <c r="FN42" s="69"/>
      <c r="FO42" s="50"/>
      <c r="FP42" s="75">
        <v>0</v>
      </c>
      <c r="FQ42" s="69"/>
      <c r="FR42" s="50"/>
      <c r="FS42" s="75">
        <v>0</v>
      </c>
      <c r="FT42" s="69"/>
      <c r="FU42" s="50"/>
      <c r="FV42" s="75">
        <v>0</v>
      </c>
      <c r="FW42" s="69"/>
      <c r="FX42" s="50"/>
      <c r="FY42" s="75">
        <v>0</v>
      </c>
      <c r="FZ42" s="69"/>
      <c r="GA42" s="50"/>
      <c r="GB42" s="75">
        <v>0</v>
      </c>
      <c r="GC42" s="69"/>
      <c r="GD42" s="50"/>
      <c r="GE42" s="75">
        <v>0</v>
      </c>
      <c r="GF42" s="69"/>
      <c r="GG42" s="50"/>
      <c r="GH42" s="75">
        <v>0</v>
      </c>
      <c r="GI42" s="69"/>
      <c r="GJ42" s="50"/>
      <c r="GK42" s="75">
        <v>0</v>
      </c>
      <c r="GL42" s="69"/>
      <c r="GM42" s="45"/>
      <c r="GN42" s="75">
        <v>0</v>
      </c>
      <c r="GO42" s="72"/>
      <c r="GP42" s="50"/>
      <c r="GQ42" s="75">
        <v>0</v>
      </c>
      <c r="GR42" s="69"/>
      <c r="GS42" s="50"/>
      <c r="GT42" s="75">
        <v>0</v>
      </c>
      <c r="GU42" s="69"/>
      <c r="GV42" s="50"/>
      <c r="GW42" s="75">
        <v>0</v>
      </c>
      <c r="GX42" s="69"/>
      <c r="GY42" s="50"/>
      <c r="GZ42" s="75">
        <v>0</v>
      </c>
      <c r="HA42" s="69"/>
      <c r="HB42" s="50"/>
      <c r="HC42" s="75">
        <v>0</v>
      </c>
      <c r="HD42" s="69"/>
      <c r="HE42" s="50"/>
      <c r="HF42" s="75">
        <v>0</v>
      </c>
      <c r="HG42" s="69"/>
      <c r="HH42" s="50"/>
      <c r="HI42" s="75">
        <v>0</v>
      </c>
      <c r="HJ42" s="69"/>
      <c r="HK42" s="50"/>
      <c r="HL42" s="75">
        <v>0</v>
      </c>
      <c r="HM42" s="69"/>
      <c r="HN42" s="50"/>
      <c r="HO42" s="75">
        <v>0</v>
      </c>
      <c r="HP42" s="69"/>
      <c r="HQ42" s="50"/>
      <c r="HR42" s="75">
        <v>0</v>
      </c>
      <c r="HS42" s="69"/>
      <c r="HT42" s="50"/>
      <c r="HU42" s="75">
        <v>0</v>
      </c>
      <c r="HV42" s="69"/>
      <c r="HW42" s="50"/>
      <c r="HX42" s="75">
        <v>0</v>
      </c>
      <c r="HY42" s="69"/>
      <c r="HZ42" s="50"/>
      <c r="IA42" s="75">
        <v>0</v>
      </c>
      <c r="IB42" s="69"/>
      <c r="IC42" s="50"/>
      <c r="ID42" s="75">
        <v>0</v>
      </c>
      <c r="IE42" s="69"/>
      <c r="IF42" s="50"/>
      <c r="IG42" s="75">
        <v>0</v>
      </c>
      <c r="IH42" s="69"/>
      <c r="II42" s="50"/>
      <c r="IJ42" s="75">
        <v>0</v>
      </c>
      <c r="IK42" s="69"/>
      <c r="IL42" s="50"/>
      <c r="IM42" s="75">
        <v>0</v>
      </c>
      <c r="IN42" s="69"/>
      <c r="IO42" s="50"/>
      <c r="IP42" s="75">
        <v>0</v>
      </c>
      <c r="IQ42" s="69"/>
      <c r="IR42" s="50"/>
      <c r="IS42" s="75">
        <v>0</v>
      </c>
      <c r="IT42" s="69"/>
      <c r="IU42" s="50"/>
      <c r="IV42" s="75">
        <v>0</v>
      </c>
      <c r="IW42" s="69"/>
      <c r="IX42" s="50"/>
      <c r="IY42" s="75">
        <v>0</v>
      </c>
      <c r="IZ42" s="69"/>
      <c r="JA42" s="50"/>
      <c r="JB42" s="75">
        <v>0</v>
      </c>
      <c r="JC42" s="69"/>
      <c r="JD42" s="50"/>
      <c r="JE42" s="75">
        <v>0</v>
      </c>
      <c r="JF42" s="69"/>
      <c r="JG42" s="50"/>
      <c r="JH42" s="75">
        <v>0</v>
      </c>
      <c r="JI42" s="69"/>
      <c r="JJ42" s="50"/>
      <c r="JK42" s="75">
        <v>0</v>
      </c>
      <c r="JL42" s="69"/>
      <c r="JM42" s="50"/>
      <c r="JN42" s="75">
        <v>0</v>
      </c>
      <c r="JO42" s="69"/>
      <c r="JP42" s="50"/>
      <c r="JQ42" s="75">
        <v>0</v>
      </c>
      <c r="JR42" s="69"/>
      <c r="JS42" s="50"/>
      <c r="JT42" s="75">
        <v>0</v>
      </c>
      <c r="JU42" s="69"/>
      <c r="JV42" s="50"/>
      <c r="JW42" s="75">
        <v>0</v>
      </c>
      <c r="JX42" s="69"/>
      <c r="JY42" s="50"/>
      <c r="JZ42" s="75">
        <v>0</v>
      </c>
      <c r="KA42" s="69"/>
      <c r="KB42" s="50"/>
      <c r="KC42" s="75">
        <v>0</v>
      </c>
      <c r="KD42" s="69"/>
      <c r="KE42" s="50"/>
      <c r="KF42" s="75">
        <v>0</v>
      </c>
      <c r="KG42" s="69"/>
      <c r="KH42" s="50"/>
      <c r="KI42" s="75">
        <v>0</v>
      </c>
      <c r="KJ42" s="69"/>
      <c r="KK42" s="50"/>
      <c r="KL42" s="75">
        <v>0</v>
      </c>
      <c r="KM42" s="69"/>
      <c r="KN42" s="50"/>
      <c r="KO42" s="75">
        <v>0</v>
      </c>
      <c r="KP42" s="69"/>
      <c r="KQ42" s="50"/>
      <c r="KR42" s="75">
        <v>0</v>
      </c>
      <c r="KS42" s="69"/>
      <c r="KT42" s="50"/>
      <c r="KU42" s="75">
        <v>0</v>
      </c>
      <c r="KV42" s="69"/>
      <c r="KW42" s="50"/>
      <c r="KX42" s="75">
        <v>0</v>
      </c>
      <c r="KY42" s="69"/>
      <c r="KZ42" s="50"/>
      <c r="LA42" s="75">
        <v>0</v>
      </c>
      <c r="LB42" s="69"/>
      <c r="LC42" s="50"/>
      <c r="LD42" s="75">
        <v>0</v>
      </c>
      <c r="LE42" s="69"/>
      <c r="LF42" s="50"/>
      <c r="LG42" s="75">
        <v>0</v>
      </c>
      <c r="LH42" s="69"/>
      <c r="LI42" s="50"/>
      <c r="LJ42" s="75">
        <v>0</v>
      </c>
      <c r="LK42" s="69"/>
      <c r="LL42" s="50"/>
      <c r="LM42" s="75">
        <v>0</v>
      </c>
      <c r="LN42" s="69"/>
      <c r="LO42" s="50"/>
      <c r="LP42" s="75">
        <v>0</v>
      </c>
      <c r="LQ42" s="69"/>
      <c r="LR42" s="50"/>
      <c r="LS42" s="75">
        <v>0</v>
      </c>
      <c r="LT42" s="69"/>
      <c r="LU42" s="50"/>
      <c r="LV42" s="75">
        <v>0</v>
      </c>
      <c r="LW42" s="69"/>
      <c r="LX42" s="50"/>
      <c r="LY42" s="75">
        <v>0</v>
      </c>
      <c r="LZ42" s="69"/>
      <c r="MA42" s="50"/>
      <c r="MB42" s="75">
        <v>0</v>
      </c>
      <c r="MC42" s="69"/>
      <c r="MD42" s="50"/>
      <c r="ME42" s="75">
        <v>0</v>
      </c>
      <c r="MF42" s="69"/>
      <c r="MG42" s="50"/>
      <c r="MH42" s="75">
        <v>0</v>
      </c>
      <c r="MI42" s="69"/>
      <c r="MJ42" s="50"/>
      <c r="MK42" s="75">
        <v>0</v>
      </c>
      <c r="ML42" s="69"/>
      <c r="MM42" s="50"/>
      <c r="MN42" s="75">
        <v>0</v>
      </c>
      <c r="MO42" s="69"/>
      <c r="MP42" s="50"/>
      <c r="MQ42" s="75">
        <v>0</v>
      </c>
      <c r="MR42" s="69"/>
      <c r="MS42" s="50"/>
      <c r="MT42" s="75">
        <v>0</v>
      </c>
      <c r="MU42" s="69"/>
      <c r="MV42" s="50"/>
      <c r="MW42" s="75">
        <v>0</v>
      </c>
      <c r="MX42" s="69"/>
      <c r="MY42" s="50"/>
      <c r="MZ42" s="75">
        <v>0</v>
      </c>
      <c r="NA42" s="69"/>
      <c r="NB42" s="50"/>
      <c r="NC42" s="75">
        <v>0</v>
      </c>
      <c r="ND42" s="69"/>
      <c r="NE42" s="50"/>
      <c r="NF42" s="75">
        <v>0</v>
      </c>
      <c r="NG42" s="69"/>
      <c r="NH42" s="50"/>
      <c r="NI42" s="75">
        <v>0</v>
      </c>
      <c r="NJ42" s="69"/>
      <c r="NK42" s="50"/>
      <c r="NL42" s="75">
        <v>0</v>
      </c>
      <c r="NM42" s="69"/>
      <c r="NN42" s="50"/>
      <c r="NO42" s="75">
        <v>0</v>
      </c>
      <c r="NP42" s="69"/>
      <c r="NQ42" s="50"/>
      <c r="NR42" s="75">
        <v>0</v>
      </c>
      <c r="NS42" s="69"/>
      <c r="NT42" s="50"/>
      <c r="NU42" s="75">
        <v>0</v>
      </c>
      <c r="NV42" s="69"/>
      <c r="NW42" s="50"/>
      <c r="NX42" s="75">
        <v>0</v>
      </c>
      <c r="NY42" s="69"/>
      <c r="NZ42" s="50"/>
      <c r="OA42" s="75">
        <v>0</v>
      </c>
      <c r="OB42" s="69"/>
      <c r="OC42" s="50"/>
      <c r="OD42" s="75">
        <v>0</v>
      </c>
      <c r="OE42" s="69"/>
      <c r="OF42" s="50"/>
      <c r="OG42" s="75">
        <v>0</v>
      </c>
      <c r="OH42" s="69"/>
      <c r="OI42" s="50"/>
      <c r="OJ42" s="75">
        <v>0</v>
      </c>
      <c r="OK42" s="69"/>
      <c r="OL42" s="50"/>
      <c r="OM42" s="75">
        <v>0</v>
      </c>
      <c r="ON42" s="69"/>
      <c r="OO42" s="50"/>
      <c r="OP42" s="75">
        <v>0</v>
      </c>
      <c r="OQ42" s="69"/>
      <c r="OR42" s="50"/>
      <c r="OS42" s="75">
        <v>0</v>
      </c>
      <c r="OT42" s="69"/>
      <c r="OU42" s="50"/>
      <c r="OV42" s="75">
        <v>0</v>
      </c>
      <c r="OW42" s="69"/>
      <c r="OX42" s="50"/>
      <c r="OY42" s="75">
        <v>0</v>
      </c>
      <c r="OZ42" s="69"/>
      <c r="PA42" s="50"/>
      <c r="PB42" s="75">
        <v>0</v>
      </c>
      <c r="PC42" s="69"/>
      <c r="PD42" s="50"/>
      <c r="PE42" s="75">
        <v>0</v>
      </c>
      <c r="PF42" s="69"/>
      <c r="PG42" s="50"/>
      <c r="PH42" s="75">
        <v>0</v>
      </c>
      <c r="PI42" s="69"/>
      <c r="PJ42" s="50"/>
      <c r="PK42" s="75">
        <v>0</v>
      </c>
      <c r="PL42" s="69"/>
      <c r="PM42" s="50"/>
      <c r="PN42" s="75">
        <v>0</v>
      </c>
      <c r="PO42" s="69"/>
      <c r="PP42" s="50"/>
      <c r="PQ42" s="75">
        <v>0</v>
      </c>
      <c r="PR42" s="69"/>
      <c r="PS42" s="50"/>
      <c r="PT42" s="75">
        <v>0</v>
      </c>
      <c r="PU42" s="69"/>
      <c r="PV42" s="50"/>
      <c r="PW42" s="75">
        <v>0</v>
      </c>
      <c r="PX42" s="69"/>
      <c r="PY42" s="50"/>
      <c r="PZ42" s="75">
        <v>0</v>
      </c>
      <c r="QA42" s="69"/>
      <c r="QB42" s="50"/>
      <c r="QC42" s="75">
        <v>0</v>
      </c>
      <c r="QD42" s="69"/>
      <c r="QE42" s="50"/>
      <c r="QF42" s="75">
        <v>0</v>
      </c>
      <c r="QG42" s="69"/>
      <c r="QH42" s="50"/>
      <c r="QI42" s="75">
        <v>0</v>
      </c>
      <c r="QJ42" s="69"/>
      <c r="QK42" s="50"/>
      <c r="QL42" s="75">
        <v>0</v>
      </c>
      <c r="QM42" s="69"/>
      <c r="QN42" s="50"/>
      <c r="QO42" s="75">
        <v>0</v>
      </c>
      <c r="QP42" s="69"/>
      <c r="QQ42" s="50"/>
      <c r="QR42" s="75">
        <v>0</v>
      </c>
      <c r="QS42" s="69"/>
      <c r="QT42" s="50"/>
      <c r="QU42" s="75">
        <v>0</v>
      </c>
      <c r="QV42" s="69"/>
      <c r="QW42" s="50"/>
      <c r="QX42" s="75">
        <v>0</v>
      </c>
      <c r="QY42" s="69"/>
      <c r="QZ42" s="50"/>
      <c r="RA42" s="75">
        <v>0</v>
      </c>
      <c r="RB42" s="69"/>
      <c r="RC42" s="50"/>
      <c r="RD42" s="75">
        <v>0</v>
      </c>
      <c r="RE42" s="69"/>
      <c r="RF42" s="50"/>
      <c r="RG42" s="75">
        <v>0</v>
      </c>
      <c r="RH42" s="69"/>
      <c r="RI42" s="50"/>
      <c r="RJ42" s="75">
        <v>0</v>
      </c>
      <c r="RK42" s="69"/>
      <c r="RL42" s="50"/>
      <c r="RM42" s="75">
        <v>0</v>
      </c>
      <c r="RN42" s="69"/>
      <c r="RO42" s="50"/>
      <c r="RP42" s="75">
        <v>0</v>
      </c>
      <c r="RQ42" s="69"/>
      <c r="RR42" s="50"/>
      <c r="RS42" s="75">
        <v>0</v>
      </c>
      <c r="RT42" s="69"/>
      <c r="RU42" s="50"/>
      <c r="RV42" s="75">
        <v>0</v>
      </c>
      <c r="RW42" s="69"/>
      <c r="RX42" s="50"/>
      <c r="RY42" s="75">
        <v>0</v>
      </c>
      <c r="RZ42" s="69"/>
      <c r="SA42" s="50"/>
      <c r="SB42" s="75">
        <v>0</v>
      </c>
      <c r="SC42" s="69"/>
      <c r="SD42" s="50"/>
      <c r="SE42" s="75">
        <v>0</v>
      </c>
      <c r="SF42" s="69"/>
      <c r="SG42" s="50"/>
      <c r="SH42" s="75">
        <v>0</v>
      </c>
      <c r="SI42" s="69"/>
      <c r="SJ42" s="50"/>
      <c r="SK42" s="75">
        <v>0</v>
      </c>
      <c r="SL42" s="69"/>
      <c r="SM42" s="50"/>
      <c r="SN42" s="75">
        <v>0</v>
      </c>
      <c r="SO42" s="69"/>
      <c r="SP42" s="50"/>
      <c r="SQ42" s="75">
        <v>0</v>
      </c>
      <c r="SR42" s="69"/>
      <c r="SS42" s="50"/>
      <c r="ST42" s="75">
        <v>0</v>
      </c>
      <c r="SU42" s="69"/>
      <c r="SV42" s="50"/>
      <c r="SW42" s="75">
        <v>0</v>
      </c>
      <c r="SX42" s="69"/>
      <c r="SY42" s="50"/>
      <c r="SZ42" s="75">
        <v>0</v>
      </c>
      <c r="TA42" s="69"/>
      <c r="TB42" s="50"/>
      <c r="TC42" s="75">
        <v>0</v>
      </c>
      <c r="TD42" s="69"/>
      <c r="TE42" s="50"/>
      <c r="TF42" s="75">
        <v>0</v>
      </c>
      <c r="TG42" s="69"/>
      <c r="TH42" s="50"/>
      <c r="TI42" s="75">
        <v>0</v>
      </c>
      <c r="TJ42" s="69"/>
      <c r="TK42" s="50"/>
      <c r="TL42" s="75">
        <v>0</v>
      </c>
      <c r="TM42" s="69"/>
      <c r="TN42" s="50"/>
      <c r="TO42" s="75">
        <v>0</v>
      </c>
      <c r="TP42" s="69"/>
      <c r="TQ42" s="50"/>
      <c r="TR42" s="75">
        <v>0</v>
      </c>
      <c r="TS42" s="69"/>
      <c r="TT42" s="50"/>
      <c r="TU42" s="75">
        <v>0</v>
      </c>
      <c r="TV42" s="69"/>
      <c r="TW42" s="50"/>
      <c r="TX42" s="75">
        <v>0</v>
      </c>
      <c r="TY42" s="69"/>
      <c r="TZ42" s="50"/>
      <c r="UA42" s="75">
        <v>0</v>
      </c>
      <c r="UB42" s="69"/>
      <c r="UC42" s="50"/>
      <c r="UD42" s="75">
        <v>0</v>
      </c>
      <c r="UE42" s="69"/>
      <c r="UF42" s="50"/>
      <c r="UG42" s="75">
        <v>0</v>
      </c>
      <c r="UH42" s="69"/>
      <c r="UI42" s="50"/>
      <c r="UJ42" s="75">
        <v>0</v>
      </c>
      <c r="UK42" s="69"/>
      <c r="UL42" s="50"/>
      <c r="UM42" s="75">
        <v>0</v>
      </c>
      <c r="UN42" s="69"/>
      <c r="UO42" s="50"/>
      <c r="UP42" s="75">
        <v>0</v>
      </c>
      <c r="UQ42" s="69"/>
      <c r="UR42" s="50"/>
      <c r="US42" s="75">
        <v>0</v>
      </c>
      <c r="UT42" s="69"/>
      <c r="UU42" s="50"/>
      <c r="UV42" s="75">
        <v>0</v>
      </c>
      <c r="UW42" s="69"/>
      <c r="UX42" s="50"/>
      <c r="UY42" s="75">
        <v>0</v>
      </c>
      <c r="UZ42" s="69"/>
      <c r="VA42" s="50"/>
      <c r="VB42" s="75">
        <v>0</v>
      </c>
      <c r="VC42" s="69"/>
      <c r="VD42" s="50"/>
      <c r="VE42" s="75">
        <v>0</v>
      </c>
      <c r="VF42" s="69"/>
      <c r="VG42" s="50"/>
      <c r="VH42" s="75">
        <v>0</v>
      </c>
      <c r="VI42" s="69"/>
      <c r="VJ42" s="50"/>
      <c r="VK42" s="75">
        <v>0</v>
      </c>
      <c r="VL42" s="69"/>
      <c r="VM42" s="50"/>
      <c r="VN42" s="75">
        <v>0</v>
      </c>
      <c r="VO42" s="69"/>
      <c r="VP42" s="50"/>
      <c r="VQ42" s="75">
        <v>0</v>
      </c>
      <c r="VR42" s="69"/>
      <c r="VS42" s="50"/>
      <c r="VT42" s="75">
        <v>0</v>
      </c>
      <c r="VU42" s="69"/>
      <c r="VV42" s="50"/>
      <c r="VW42" s="75">
        <v>0</v>
      </c>
      <c r="VX42" s="69"/>
      <c r="VY42" s="50"/>
      <c r="VZ42" s="75">
        <v>0</v>
      </c>
      <c r="WA42" s="69"/>
      <c r="WB42" s="50"/>
      <c r="WC42" s="75">
        <v>0</v>
      </c>
      <c r="WD42" s="69"/>
      <c r="WE42" s="50"/>
      <c r="WF42" s="75">
        <v>0</v>
      </c>
      <c r="WG42" s="69"/>
      <c r="WH42" s="50"/>
      <c r="WI42" s="75">
        <v>0</v>
      </c>
      <c r="WJ42" s="69"/>
      <c r="WK42" s="50"/>
      <c r="WL42" s="75">
        <v>0</v>
      </c>
      <c r="WM42" s="69"/>
      <c r="WN42" s="50"/>
      <c r="WO42" s="75">
        <v>0</v>
      </c>
      <c r="WP42" s="69"/>
      <c r="WQ42" s="50"/>
      <c r="WR42" s="75">
        <v>0</v>
      </c>
      <c r="WS42" s="69"/>
      <c r="WT42" s="50"/>
      <c r="WU42" s="75">
        <v>0</v>
      </c>
      <c r="WV42" s="69"/>
      <c r="WW42" s="50"/>
      <c r="WX42" s="75">
        <v>0</v>
      </c>
      <c r="WY42" s="69"/>
      <c r="WZ42" s="50"/>
      <c r="XA42" s="75">
        <v>0</v>
      </c>
      <c r="XB42" s="69"/>
      <c r="XC42" s="51">
        <v>2841</v>
      </c>
      <c r="XD42" s="75">
        <v>0.10400497876702298</v>
      </c>
      <c r="XE42" s="69"/>
      <c r="XF42" s="51">
        <v>120</v>
      </c>
      <c r="XG42" s="75">
        <v>4.2873986208867773E-3</v>
      </c>
      <c r="XH42" s="69"/>
      <c r="XI42" s="51">
        <v>1748</v>
      </c>
      <c r="XJ42" s="75">
        <v>6.0513743682060514E-2</v>
      </c>
      <c r="XK42" s="69"/>
      <c r="XL42" s="51">
        <v>24</v>
      </c>
      <c r="XM42" s="75">
        <v>8.9786756453423121E-4</v>
      </c>
      <c r="XN42" s="69"/>
      <c r="XO42" s="51">
        <v>2068</v>
      </c>
      <c r="XP42" s="75">
        <v>7.289390200916461E-2</v>
      </c>
      <c r="XQ42" s="69"/>
      <c r="XR42" s="51">
        <v>142</v>
      </c>
      <c r="XS42" s="75">
        <v>5.1817252955772882E-3</v>
      </c>
      <c r="XT42" s="69"/>
      <c r="XU42" s="51">
        <v>73</v>
      </c>
      <c r="XV42" s="75">
        <v>2.3588716192199568E-3</v>
      </c>
      <c r="XW42" s="69"/>
      <c r="XX42" s="50"/>
      <c r="XY42" s="75">
        <v>0</v>
      </c>
      <c r="XZ42" s="69"/>
      <c r="YA42" s="50"/>
      <c r="YB42" s="75">
        <v>0</v>
      </c>
      <c r="YC42" s="69"/>
      <c r="YD42" s="50"/>
      <c r="YE42" s="75">
        <v>0</v>
      </c>
      <c r="YF42" s="69"/>
      <c r="YG42" s="50"/>
      <c r="YH42" s="75">
        <v>0</v>
      </c>
      <c r="YI42" s="69"/>
      <c r="YJ42" s="50"/>
      <c r="YK42" s="75">
        <v>0</v>
      </c>
      <c r="YL42" s="69"/>
      <c r="YM42" s="50"/>
      <c r="YN42" s="75">
        <v>0</v>
      </c>
      <c r="YO42" s="69"/>
      <c r="YP42" s="50"/>
      <c r="YQ42" s="75">
        <v>0</v>
      </c>
      <c r="YR42" s="69"/>
      <c r="YS42" s="50"/>
      <c r="YT42" s="75">
        <v>0</v>
      </c>
      <c r="YU42" s="69"/>
      <c r="YV42" s="50"/>
      <c r="YW42" s="75">
        <v>0</v>
      </c>
      <c r="YX42" s="69"/>
      <c r="YY42" s="50"/>
      <c r="YZ42" s="75">
        <v>0</v>
      </c>
      <c r="ZA42" s="69"/>
      <c r="ZB42" s="50"/>
      <c r="ZC42" s="75">
        <v>0</v>
      </c>
      <c r="ZD42" s="69"/>
      <c r="ZE42" s="50"/>
      <c r="ZF42" s="75">
        <v>0</v>
      </c>
      <c r="ZG42" s="69"/>
      <c r="ZH42" s="50"/>
      <c r="ZI42" s="75">
        <v>0</v>
      </c>
      <c r="ZJ42" s="69"/>
      <c r="ZK42" s="50"/>
      <c r="ZL42" s="75">
        <v>0</v>
      </c>
      <c r="ZM42" s="69"/>
      <c r="ZN42" s="50"/>
      <c r="ZO42" s="75">
        <v>0</v>
      </c>
      <c r="ZP42" s="69"/>
      <c r="ZQ42" s="50"/>
      <c r="ZR42" s="75">
        <v>0</v>
      </c>
      <c r="ZS42" s="69"/>
      <c r="ZT42" s="50"/>
      <c r="ZU42" s="75">
        <v>0</v>
      </c>
      <c r="ZV42" s="69"/>
      <c r="ZW42" s="50"/>
      <c r="ZX42" s="75">
        <v>0</v>
      </c>
      <c r="ZY42" s="69"/>
      <c r="ZZ42" s="50"/>
      <c r="AAA42" s="75">
        <v>0</v>
      </c>
      <c r="AAB42" s="69"/>
      <c r="AAC42" s="50"/>
      <c r="AAD42" s="75">
        <v>0</v>
      </c>
      <c r="AAE42" s="69"/>
      <c r="AAF42" s="50"/>
      <c r="AAG42" s="75">
        <v>0</v>
      </c>
      <c r="AAH42" s="69"/>
      <c r="AAI42" s="50"/>
      <c r="AAJ42" s="75">
        <v>0</v>
      </c>
      <c r="AAK42" s="69"/>
      <c r="AAL42" s="50"/>
      <c r="AAM42" s="75">
        <v>0</v>
      </c>
      <c r="AAN42" s="69"/>
      <c r="AAO42" s="50"/>
      <c r="AAP42" s="75">
        <v>0</v>
      </c>
      <c r="AAQ42" s="69"/>
      <c r="AAR42" s="50"/>
      <c r="AAS42" s="75">
        <v>0</v>
      </c>
      <c r="AAT42" s="69"/>
      <c r="AAU42" s="50"/>
      <c r="AAV42" s="75">
        <v>0</v>
      </c>
      <c r="AAW42" s="69"/>
      <c r="AAX42" s="50"/>
      <c r="AAY42" s="75">
        <v>0</v>
      </c>
      <c r="AAZ42" s="69"/>
      <c r="ABA42" s="50"/>
      <c r="ABB42" s="75">
        <v>0</v>
      </c>
      <c r="ABC42" s="69"/>
      <c r="ABD42" s="50"/>
      <c r="ABE42" s="75">
        <v>0</v>
      </c>
      <c r="ABF42" s="69"/>
      <c r="ABG42" s="50"/>
      <c r="ABH42" s="75">
        <v>0</v>
      </c>
      <c r="ABI42" s="69"/>
      <c r="ABJ42" s="50"/>
      <c r="ABK42" s="75">
        <v>0</v>
      </c>
      <c r="ABL42" s="69"/>
      <c r="ABM42" s="50"/>
      <c r="ABN42" s="75">
        <v>0</v>
      </c>
      <c r="ABO42" s="69"/>
      <c r="ABP42" s="50"/>
      <c r="ABQ42" s="75">
        <v>0</v>
      </c>
      <c r="ABR42" s="69"/>
      <c r="ABS42" s="50"/>
      <c r="ABT42" s="75">
        <v>0</v>
      </c>
      <c r="ABU42" s="69"/>
      <c r="ABV42" s="50"/>
      <c r="ABW42" s="75">
        <v>0</v>
      </c>
      <c r="ABX42" s="69"/>
      <c r="ABY42" s="50"/>
      <c r="ABZ42" s="75">
        <v>0</v>
      </c>
      <c r="ACA42" s="69"/>
      <c r="ACB42" s="50"/>
      <c r="ACC42" s="75">
        <v>0</v>
      </c>
      <c r="ACD42" s="69"/>
      <c r="ACE42" s="50"/>
      <c r="ACF42" s="75">
        <v>0</v>
      </c>
      <c r="ACG42" s="69"/>
      <c r="ACH42" s="50"/>
      <c r="ACI42" s="75">
        <v>0</v>
      </c>
      <c r="ACJ42" s="69"/>
      <c r="ACK42" s="50"/>
      <c r="ACL42" s="75">
        <v>0</v>
      </c>
      <c r="ACM42" s="69"/>
      <c r="ACN42" s="50"/>
      <c r="ACO42" s="75">
        <v>0</v>
      </c>
      <c r="ACP42" s="69"/>
      <c r="ACQ42" s="50"/>
      <c r="ACR42" s="75">
        <v>0</v>
      </c>
      <c r="ACS42" s="69"/>
      <c r="ACT42" s="50"/>
      <c r="ACU42" s="75">
        <v>0</v>
      </c>
      <c r="ACV42" s="69"/>
      <c r="ACW42" s="50"/>
      <c r="ACX42" s="75">
        <v>0</v>
      </c>
      <c r="ACY42" s="69"/>
      <c r="ACZ42" s="50"/>
      <c r="ADA42" s="75">
        <v>0</v>
      </c>
      <c r="ADB42" s="69"/>
      <c r="ADC42" s="50"/>
      <c r="ADD42" s="75">
        <v>0</v>
      </c>
      <c r="ADE42" s="69"/>
      <c r="ADF42" s="50"/>
      <c r="ADG42" s="75">
        <v>0</v>
      </c>
      <c r="ADH42" s="69"/>
      <c r="ADI42" s="50"/>
      <c r="ADJ42" s="75">
        <v>0</v>
      </c>
      <c r="ADK42" s="69"/>
      <c r="ADL42" s="50"/>
      <c r="ADM42" s="75">
        <v>0</v>
      </c>
      <c r="ADN42" s="69"/>
      <c r="ADO42" s="50"/>
      <c r="ADP42" s="75">
        <v>0</v>
      </c>
      <c r="ADQ42" s="69"/>
      <c r="ADR42" s="50"/>
      <c r="ADS42" s="75">
        <v>0</v>
      </c>
      <c r="ADT42" s="69"/>
      <c r="ADU42" s="50"/>
      <c r="ADV42" s="75">
        <v>0</v>
      </c>
      <c r="ADW42" s="69"/>
      <c r="ADX42" s="50"/>
      <c r="ADY42" s="75">
        <v>0</v>
      </c>
      <c r="ADZ42" s="69"/>
      <c r="AEA42" s="50"/>
      <c r="AEB42" s="75">
        <v>0</v>
      </c>
      <c r="AEC42" s="69"/>
      <c r="AED42" s="50"/>
      <c r="AEE42" s="75">
        <v>0</v>
      </c>
      <c r="AEF42" s="69"/>
      <c r="AEG42" s="50"/>
      <c r="AEH42" s="75">
        <v>0</v>
      </c>
      <c r="AEI42" s="69"/>
      <c r="AEJ42" s="50"/>
      <c r="AEK42" s="75">
        <v>0</v>
      </c>
      <c r="AEL42" s="69"/>
      <c r="AEM42" s="50"/>
      <c r="AEN42" s="75">
        <v>0</v>
      </c>
      <c r="AEO42" s="69"/>
      <c r="AEP42" s="50"/>
      <c r="AEQ42" s="75">
        <v>0</v>
      </c>
      <c r="AER42" s="69"/>
      <c r="AES42" s="50"/>
      <c r="AET42" s="75">
        <v>0</v>
      </c>
      <c r="AEU42" s="69"/>
      <c r="AEV42" s="50"/>
      <c r="AEW42" s="75">
        <v>0</v>
      </c>
      <c r="AEX42" s="69"/>
      <c r="AEY42" s="50"/>
      <c r="AEZ42" s="75">
        <v>0</v>
      </c>
      <c r="AFA42" s="69"/>
      <c r="AFB42" s="50"/>
      <c r="AFC42" s="75">
        <v>0</v>
      </c>
      <c r="AFD42" s="69"/>
      <c r="AFE42" s="50"/>
      <c r="AFF42" s="75">
        <v>0</v>
      </c>
      <c r="AFG42" s="69"/>
      <c r="AFH42" s="50"/>
      <c r="AFI42" s="75">
        <v>0</v>
      </c>
      <c r="AFJ42" s="69"/>
      <c r="AFK42" s="50"/>
      <c r="AFL42" s="75">
        <v>0</v>
      </c>
      <c r="AFM42" s="69"/>
      <c r="AFN42" s="50"/>
      <c r="AFO42" s="75">
        <v>0</v>
      </c>
      <c r="AFP42" s="69"/>
      <c r="AFQ42" s="50"/>
      <c r="AFR42" s="75">
        <v>0</v>
      </c>
      <c r="AFS42" s="69"/>
      <c r="AFT42" s="50"/>
      <c r="AFU42" s="75">
        <v>0</v>
      </c>
      <c r="AFV42" s="69"/>
      <c r="AFW42" s="50"/>
      <c r="AFX42" s="75">
        <v>0</v>
      </c>
      <c r="AFY42" s="69"/>
      <c r="AFZ42" s="50"/>
      <c r="AGA42" s="75">
        <v>0</v>
      </c>
      <c r="AGB42" s="69"/>
      <c r="AGC42" s="50"/>
      <c r="AGD42" s="75">
        <v>0</v>
      </c>
      <c r="AGE42" s="69"/>
      <c r="AGF42" s="50"/>
      <c r="AGG42" s="75">
        <v>0</v>
      </c>
      <c r="AGH42" s="69"/>
      <c r="AGI42" s="50"/>
      <c r="AGJ42" s="75">
        <v>0</v>
      </c>
      <c r="AGK42" s="69"/>
      <c r="AGL42" s="50"/>
      <c r="AGM42" s="75">
        <v>0</v>
      </c>
      <c r="AGN42" s="69"/>
      <c r="AGO42" s="50"/>
      <c r="AGP42" s="75">
        <v>0</v>
      </c>
      <c r="AGQ42" s="69"/>
      <c r="AGR42" s="50"/>
      <c r="AGS42" s="75">
        <v>0</v>
      </c>
      <c r="AGT42" s="69"/>
      <c r="AGU42" s="50"/>
      <c r="AGV42" s="75">
        <v>0</v>
      </c>
      <c r="AGW42" s="69"/>
      <c r="AGX42" s="50"/>
      <c r="AGY42" s="75">
        <v>0</v>
      </c>
      <c r="AGZ42" s="69"/>
      <c r="AHA42" s="50"/>
      <c r="AHB42" s="75">
        <v>0</v>
      </c>
      <c r="AHC42" s="69"/>
      <c r="AHD42" s="50"/>
      <c r="AHE42" s="75">
        <v>0</v>
      </c>
      <c r="AHF42" s="69"/>
      <c r="AHG42" s="50"/>
      <c r="AHH42" s="75">
        <v>0</v>
      </c>
      <c r="AHI42" s="69"/>
      <c r="AHJ42" s="50"/>
      <c r="AHK42" s="75">
        <v>0</v>
      </c>
      <c r="AHL42" s="69"/>
      <c r="AHM42" s="50"/>
      <c r="AHN42" s="75">
        <v>0</v>
      </c>
      <c r="AHO42" s="69"/>
      <c r="AHP42" s="50"/>
      <c r="AHQ42" s="75">
        <v>0</v>
      </c>
      <c r="AHR42" s="69"/>
      <c r="AHS42" s="84">
        <f t="shared" si="0"/>
        <v>0</v>
      </c>
      <c r="AHT42" s="41">
        <v>7016</v>
      </c>
      <c r="AHU42" s="29">
        <v>6629</v>
      </c>
      <c r="AHV42" s="78">
        <f t="shared" si="1"/>
        <v>13645</v>
      </c>
      <c r="AHW42" s="80"/>
      <c r="AHX42" s="2" t="str">
        <f t="shared" si="2"/>
        <v/>
      </c>
      <c r="AHY42" s="2"/>
      <c r="AHZ42" s="81" t="str">
        <f t="shared" si="3"/>
        <v/>
      </c>
      <c r="AIA42" s="2" t="str">
        <f t="shared" si="4"/>
        <v/>
      </c>
      <c r="AIB42" s="81" t="str">
        <f t="shared" si="5"/>
        <v/>
      </c>
      <c r="AIC42" s="2" t="str">
        <f t="shared" si="6"/>
        <v/>
      </c>
      <c r="AID42" s="2" t="str">
        <f t="shared" si="7"/>
        <v/>
      </c>
      <c r="AIE42" s="35" t="str">
        <f t="shared" si="8"/>
        <v/>
      </c>
    </row>
    <row r="43" spans="1:915" ht="15" customHeight="1" x14ac:dyDescent="0.2">
      <c r="A43" s="3" t="s">
        <v>399</v>
      </c>
      <c r="B43" s="53" t="s">
        <v>457</v>
      </c>
      <c r="C43" s="51">
        <v>62</v>
      </c>
      <c r="D43" s="75">
        <v>2.2547914317925591E-3</v>
      </c>
      <c r="E43" s="68"/>
      <c r="F43" s="51">
        <v>25</v>
      </c>
      <c r="G43" s="75">
        <v>8.3886987450506679E-4</v>
      </c>
      <c r="H43" s="68"/>
      <c r="I43" s="51">
        <v>66</v>
      </c>
      <c r="J43" s="75">
        <v>2.0695494026527861E-3</v>
      </c>
      <c r="K43" s="68"/>
      <c r="L43" s="51">
        <v>29</v>
      </c>
      <c r="M43" s="75">
        <v>9.701916964972734E-4</v>
      </c>
      <c r="N43" s="68"/>
      <c r="O43" s="51">
        <v>9</v>
      </c>
      <c r="P43" s="75">
        <v>3.2090137631034731E-4</v>
      </c>
      <c r="Q43" s="68"/>
      <c r="R43" s="51">
        <v>7</v>
      </c>
      <c r="S43" s="75">
        <v>2.5973062224036216E-4</v>
      </c>
      <c r="T43" s="68"/>
      <c r="U43" s="51">
        <v>14</v>
      </c>
      <c r="V43" s="75">
        <v>5.3543427544268938E-4</v>
      </c>
      <c r="W43" s="68"/>
      <c r="X43" s="51">
        <v>14</v>
      </c>
      <c r="Y43" s="75">
        <v>5.649717514124294E-4</v>
      </c>
      <c r="Z43" s="68"/>
      <c r="AA43" s="51">
        <v>55</v>
      </c>
      <c r="AB43" s="75">
        <v>2.123470136288174E-3</v>
      </c>
      <c r="AC43" s="68"/>
      <c r="AD43" s="51">
        <v>5</v>
      </c>
      <c r="AE43" s="75">
        <v>1.9880715705765408E-4</v>
      </c>
      <c r="AF43" s="68"/>
      <c r="AG43" s="51">
        <v>7</v>
      </c>
      <c r="AH43" s="75">
        <v>2.7472527472527473E-4</v>
      </c>
      <c r="AI43" s="68"/>
      <c r="AJ43" s="51">
        <v>12</v>
      </c>
      <c r="AK43" s="75">
        <v>4.3622087316878112E-4</v>
      </c>
      <c r="AL43" s="68"/>
      <c r="AM43" s="51">
        <v>12</v>
      </c>
      <c r="AN43" s="75">
        <v>4.3720625204940428E-4</v>
      </c>
      <c r="AO43" s="68"/>
      <c r="AP43" s="51">
        <v>32</v>
      </c>
      <c r="AQ43" s="75">
        <v>1.1973359275611764E-3</v>
      </c>
      <c r="AR43" s="68"/>
      <c r="AS43" s="51">
        <v>29</v>
      </c>
      <c r="AT43" s="75">
        <v>1.1158996459904571E-3</v>
      </c>
      <c r="AU43" s="69"/>
      <c r="AV43" s="51">
        <v>8</v>
      </c>
      <c r="AW43" s="75">
        <v>3.3990482664853839E-4</v>
      </c>
      <c r="AX43" s="68"/>
      <c r="AY43" s="51">
        <v>16</v>
      </c>
      <c r="AZ43" s="75">
        <v>6.5495926972041429E-4</v>
      </c>
      <c r="BA43" s="68"/>
      <c r="BB43" s="51">
        <v>9</v>
      </c>
      <c r="BC43" s="75">
        <v>3.464069897232593E-4</v>
      </c>
      <c r="BD43" s="68"/>
      <c r="BE43" s="51">
        <v>12</v>
      </c>
      <c r="BF43" s="75">
        <v>4.819083570940926E-4</v>
      </c>
      <c r="BG43" s="68"/>
      <c r="BH43" s="51">
        <v>8</v>
      </c>
      <c r="BI43" s="75">
        <v>3.4441191665231615E-4</v>
      </c>
      <c r="BJ43" s="68"/>
      <c r="BK43" s="51">
        <v>8</v>
      </c>
      <c r="BL43" s="75">
        <v>3.6842590034079397E-4</v>
      </c>
      <c r="BM43" s="68"/>
      <c r="BN43" s="51">
        <v>10</v>
      </c>
      <c r="BO43" s="75">
        <v>4.0778045100517879E-4</v>
      </c>
      <c r="BP43" s="68"/>
      <c r="BQ43" s="51">
        <v>8</v>
      </c>
      <c r="BR43" s="75">
        <v>3.7007910440856734E-4</v>
      </c>
      <c r="BS43" s="68"/>
      <c r="BT43" s="51">
        <v>11</v>
      </c>
      <c r="BU43" s="75">
        <v>5.3001830972342686E-4</v>
      </c>
      <c r="BV43" s="68"/>
      <c r="BW43" s="51">
        <v>7</v>
      </c>
      <c r="BX43" s="75">
        <v>3.6149555876884942E-4</v>
      </c>
      <c r="BY43" s="68"/>
      <c r="BZ43" s="51">
        <v>5</v>
      </c>
      <c r="CA43" s="75">
        <v>2.6238455079764903E-4</v>
      </c>
      <c r="CB43" s="68"/>
      <c r="CC43" s="51">
        <v>5</v>
      </c>
      <c r="CD43" s="75">
        <v>2.5854490925073686E-4</v>
      </c>
      <c r="CE43" s="68"/>
      <c r="CF43" s="51">
        <v>4</v>
      </c>
      <c r="CG43" s="75">
        <v>1.9167185777948153E-4</v>
      </c>
      <c r="CH43" s="68"/>
      <c r="CI43" s="51">
        <v>5</v>
      </c>
      <c r="CJ43" s="75">
        <v>2.2522522522522523E-4</v>
      </c>
      <c r="CK43" s="68"/>
      <c r="CL43" s="51">
        <v>15</v>
      </c>
      <c r="CM43" s="75">
        <v>6.509004122369278E-4</v>
      </c>
      <c r="CN43" s="68"/>
      <c r="CO43" s="51">
        <v>12</v>
      </c>
      <c r="CP43" s="75">
        <v>5.0987890376035688E-4</v>
      </c>
      <c r="CQ43" s="68"/>
      <c r="CR43" s="51">
        <v>12</v>
      </c>
      <c r="CS43" s="75">
        <v>5.1626226122870422E-4</v>
      </c>
      <c r="CT43" s="68"/>
      <c r="CU43" s="51">
        <v>6</v>
      </c>
      <c r="CV43" s="75">
        <v>2.8583678719451192E-4</v>
      </c>
      <c r="CW43" s="68"/>
      <c r="CX43" s="51">
        <v>7</v>
      </c>
      <c r="CY43" s="75">
        <v>3.2307195273918862E-4</v>
      </c>
      <c r="CZ43" s="68"/>
      <c r="DA43" s="51">
        <v>4</v>
      </c>
      <c r="DB43" s="75">
        <v>1.9886646117132345E-4</v>
      </c>
      <c r="DC43" s="68"/>
      <c r="DD43" s="51">
        <v>11</v>
      </c>
      <c r="DE43" s="75">
        <v>5.1640768039059204E-4</v>
      </c>
      <c r="DF43" s="73"/>
      <c r="DG43" s="51">
        <v>9</v>
      </c>
      <c r="DH43" s="75">
        <v>4.1881893061566385E-4</v>
      </c>
      <c r="DI43" s="68"/>
      <c r="DJ43" s="51">
        <v>13</v>
      </c>
      <c r="DK43" s="75">
        <v>4.8068034756886669E-4</v>
      </c>
      <c r="DL43" s="68"/>
      <c r="DM43" s="51">
        <v>29</v>
      </c>
      <c r="DN43" s="75">
        <v>8.8487474445427634E-4</v>
      </c>
      <c r="DO43" s="68"/>
      <c r="DP43" s="51">
        <v>35</v>
      </c>
      <c r="DQ43" s="75">
        <v>1.2606706768000576E-3</v>
      </c>
      <c r="DR43" s="68"/>
      <c r="DS43" s="51">
        <v>6</v>
      </c>
      <c r="DT43" s="75">
        <v>2.274364125696524E-4</v>
      </c>
      <c r="DU43" s="68"/>
      <c r="DV43" s="51">
        <v>6</v>
      </c>
      <c r="DW43" s="75">
        <v>2.4020176948636856E-4</v>
      </c>
      <c r="DX43" s="68"/>
      <c r="DY43" s="51">
        <v>9</v>
      </c>
      <c r="DZ43" s="75">
        <v>3.5148012184644221E-4</v>
      </c>
      <c r="EA43" s="68"/>
      <c r="EB43" s="51">
        <v>20</v>
      </c>
      <c r="EC43" s="75">
        <v>7.5154065834961666E-4</v>
      </c>
      <c r="ED43" s="68"/>
      <c r="EE43" s="51">
        <v>7</v>
      </c>
      <c r="EF43" s="75">
        <v>2.6628119293974436E-4</v>
      </c>
      <c r="EG43" s="68"/>
      <c r="EH43" s="51">
        <v>14</v>
      </c>
      <c r="EI43" s="75">
        <v>5.5805795830509829E-4</v>
      </c>
      <c r="EJ43" s="68"/>
      <c r="EK43" s="51">
        <v>11</v>
      </c>
      <c r="EL43" s="75">
        <v>4.3866645397990108E-4</v>
      </c>
      <c r="EM43" s="68"/>
      <c r="EN43" s="51">
        <v>16</v>
      </c>
      <c r="EO43" s="75">
        <v>6.487450837286624E-4</v>
      </c>
      <c r="EP43" s="68"/>
      <c r="EQ43" s="51">
        <v>21</v>
      </c>
      <c r="ER43" s="75">
        <v>9.4390507011866238E-4</v>
      </c>
      <c r="ES43" s="68"/>
      <c r="ET43" s="51">
        <v>13</v>
      </c>
      <c r="EU43" s="75">
        <v>5.1199243826552713E-4</v>
      </c>
      <c r="EV43" s="68"/>
      <c r="EW43" s="51">
        <v>14</v>
      </c>
      <c r="EX43" s="75">
        <v>5.4377379010331697E-4</v>
      </c>
      <c r="EY43" s="68"/>
      <c r="EZ43" s="51">
        <v>18</v>
      </c>
      <c r="FA43" s="75">
        <v>7.6939516990810004E-4</v>
      </c>
      <c r="FB43" s="68"/>
      <c r="FC43" s="51">
        <v>6</v>
      </c>
      <c r="FD43" s="75">
        <v>2.5422651582560063E-4</v>
      </c>
      <c r="FE43" s="68"/>
      <c r="FF43" s="51">
        <v>26</v>
      </c>
      <c r="FG43" s="75">
        <v>8.766901574670398E-4</v>
      </c>
      <c r="FH43" s="68"/>
      <c r="FI43" s="51">
        <v>42</v>
      </c>
      <c r="FJ43" s="75">
        <v>1.4217046916254823E-3</v>
      </c>
      <c r="FK43" s="68"/>
      <c r="FL43" s="51">
        <v>3</v>
      </c>
      <c r="FM43" s="75">
        <v>1.1756867970372693E-4</v>
      </c>
      <c r="FN43" s="68"/>
      <c r="FO43" s="51">
        <v>10</v>
      </c>
      <c r="FP43" s="75">
        <v>3.7325967675711993E-4</v>
      </c>
      <c r="FQ43" s="68"/>
      <c r="FR43" s="51">
        <v>26</v>
      </c>
      <c r="FS43" s="75">
        <v>9.7484158824191064E-4</v>
      </c>
      <c r="FT43" s="68"/>
      <c r="FU43" s="51">
        <v>3</v>
      </c>
      <c r="FV43" s="75">
        <v>1.1815675462780622E-4</v>
      </c>
      <c r="FW43" s="68"/>
      <c r="FX43" s="51">
        <v>7</v>
      </c>
      <c r="FY43" s="75">
        <v>2.7327737653718527E-4</v>
      </c>
      <c r="FZ43" s="68"/>
      <c r="GA43" s="51">
        <v>10</v>
      </c>
      <c r="GB43" s="75">
        <v>3.5830735605001969E-4</v>
      </c>
      <c r="GC43" s="68"/>
      <c r="GD43" s="51">
        <v>19</v>
      </c>
      <c r="GE43" s="75">
        <v>6.5164454504921632E-4</v>
      </c>
      <c r="GF43" s="68"/>
      <c r="GG43" s="51">
        <v>37</v>
      </c>
      <c r="GH43" s="75">
        <v>1.4549744396382225E-3</v>
      </c>
      <c r="GI43" s="68"/>
      <c r="GJ43" s="51">
        <v>14</v>
      </c>
      <c r="GK43" s="75">
        <v>5.3490238031559236E-4</v>
      </c>
      <c r="GL43" s="68"/>
      <c r="GM43" s="44">
        <v>15</v>
      </c>
      <c r="GN43" s="75">
        <v>5.9663497872001906E-4</v>
      </c>
      <c r="GO43" s="73"/>
      <c r="GP43" s="51">
        <v>9</v>
      </c>
      <c r="GQ43" s="75">
        <v>3.2562683165092806E-4</v>
      </c>
      <c r="GR43" s="68"/>
      <c r="GS43" s="51">
        <v>2</v>
      </c>
      <c r="GT43" s="75">
        <v>7.1136404054775035E-5</v>
      </c>
      <c r="GU43" s="68"/>
      <c r="GV43" s="51">
        <v>10</v>
      </c>
      <c r="GW43" s="75">
        <v>3.3477285661678553E-4</v>
      </c>
      <c r="GX43" s="68"/>
      <c r="GY43" s="51">
        <v>6</v>
      </c>
      <c r="GZ43" s="75">
        <v>2.0161967808058067E-4</v>
      </c>
      <c r="HA43" s="68"/>
      <c r="HB43" s="51">
        <v>8</v>
      </c>
      <c r="HC43" s="75">
        <v>3.2267172185697574E-4</v>
      </c>
      <c r="HD43" s="68"/>
      <c r="HE43" s="51">
        <v>4</v>
      </c>
      <c r="HF43" s="75">
        <v>1.4939867035183388E-4</v>
      </c>
      <c r="HG43" s="68"/>
      <c r="HH43" s="51">
        <v>7</v>
      </c>
      <c r="HI43" s="75">
        <v>2.6178010471204191E-4</v>
      </c>
      <c r="HJ43" s="68"/>
      <c r="HK43" s="51">
        <v>44</v>
      </c>
      <c r="HL43" s="75">
        <v>1.4719165021911485E-3</v>
      </c>
      <c r="HM43" s="68"/>
      <c r="HN43" s="51">
        <v>8</v>
      </c>
      <c r="HO43" s="75">
        <v>2.6475162987722143E-4</v>
      </c>
      <c r="HP43" s="68"/>
      <c r="HQ43" s="51">
        <v>0</v>
      </c>
      <c r="HR43" s="75">
        <v>0</v>
      </c>
      <c r="HS43" s="68"/>
      <c r="HT43" s="51">
        <v>39</v>
      </c>
      <c r="HU43" s="75">
        <v>1.2769719393602042E-3</v>
      </c>
      <c r="HV43" s="68"/>
      <c r="HW43" s="51">
        <v>10</v>
      </c>
      <c r="HX43" s="75">
        <v>4.4897409419476499E-4</v>
      </c>
      <c r="HY43" s="68"/>
      <c r="HZ43" s="51">
        <v>8</v>
      </c>
      <c r="IA43" s="75">
        <v>3.2967938679634055E-4</v>
      </c>
      <c r="IB43" s="68"/>
      <c r="IC43" s="51">
        <v>36</v>
      </c>
      <c r="ID43" s="75">
        <v>1.5498536249354228E-3</v>
      </c>
      <c r="IE43" s="68"/>
      <c r="IF43" s="51">
        <v>61</v>
      </c>
      <c r="IG43" s="75">
        <v>1.8787150820782901E-3</v>
      </c>
      <c r="IH43" s="68"/>
      <c r="II43" s="51">
        <v>72</v>
      </c>
      <c r="IJ43" s="75">
        <v>2.184134688305779E-3</v>
      </c>
      <c r="IK43" s="68"/>
      <c r="IL43" s="51">
        <v>25</v>
      </c>
      <c r="IM43" s="75">
        <v>9.1682558310107081E-4</v>
      </c>
      <c r="IN43" s="68"/>
      <c r="IO43" s="51">
        <v>86</v>
      </c>
      <c r="IP43" s="75">
        <v>2.939668432746539E-3</v>
      </c>
      <c r="IQ43" s="68"/>
      <c r="IR43" s="51">
        <v>50</v>
      </c>
      <c r="IS43" s="75">
        <v>1.7835485481914818E-3</v>
      </c>
      <c r="IT43" s="68"/>
      <c r="IU43" s="51">
        <v>43</v>
      </c>
      <c r="IV43" s="75">
        <v>1.5104148371913309E-3</v>
      </c>
      <c r="IW43" s="68"/>
      <c r="IX43" s="51">
        <v>38</v>
      </c>
      <c r="IY43" s="75">
        <v>1.53578789960797E-3</v>
      </c>
      <c r="IZ43" s="68"/>
      <c r="JA43" s="51">
        <v>81</v>
      </c>
      <c r="JB43" s="75">
        <v>2.481161551185444E-3</v>
      </c>
      <c r="JC43" s="68"/>
      <c r="JD43" s="51">
        <v>23</v>
      </c>
      <c r="JE43" s="75">
        <v>8.8662734667129255E-4</v>
      </c>
      <c r="JF43" s="68"/>
      <c r="JG43" s="51">
        <v>1</v>
      </c>
      <c r="JH43" s="75">
        <v>4.112011184670422E-5</v>
      </c>
      <c r="JI43" s="68"/>
      <c r="JJ43" s="51">
        <v>5</v>
      </c>
      <c r="JK43" s="75">
        <v>1.9656406022722805E-4</v>
      </c>
      <c r="JL43" s="68"/>
      <c r="JM43" s="51">
        <v>12</v>
      </c>
      <c r="JN43" s="75">
        <v>4.380841121495327E-4</v>
      </c>
      <c r="JO43" s="68"/>
      <c r="JP43" s="51">
        <v>21</v>
      </c>
      <c r="JQ43" s="75">
        <v>6.8155264182785929E-4</v>
      </c>
      <c r="JR43" s="68"/>
      <c r="JS43" s="51">
        <v>2</v>
      </c>
      <c r="JT43" s="75">
        <v>6.7610966498766095E-5</v>
      </c>
      <c r="JU43" s="68"/>
      <c r="JV43" s="51">
        <v>5</v>
      </c>
      <c r="JW43" s="75">
        <v>1.9091985184619496E-4</v>
      </c>
      <c r="JX43" s="68"/>
      <c r="JY43" s="51">
        <v>31</v>
      </c>
      <c r="JZ43" s="75">
        <v>1.037483266398929E-3</v>
      </c>
      <c r="KA43" s="68"/>
      <c r="KB43" s="51">
        <v>21</v>
      </c>
      <c r="KC43" s="75">
        <v>7.286606523247745E-4</v>
      </c>
      <c r="KD43" s="68"/>
      <c r="KE43" s="51">
        <v>6</v>
      </c>
      <c r="KF43" s="75">
        <v>2.1557144396938885E-4</v>
      </c>
      <c r="KG43" s="68"/>
      <c r="KH43" s="51">
        <v>12</v>
      </c>
      <c r="KI43" s="75">
        <v>4.4957290573954741E-4</v>
      </c>
      <c r="KJ43" s="68"/>
      <c r="KK43" s="51">
        <v>5</v>
      </c>
      <c r="KL43" s="75">
        <v>1.858666964053381E-4</v>
      </c>
      <c r="KM43" s="68"/>
      <c r="KN43" s="51">
        <v>26</v>
      </c>
      <c r="KO43" s="75">
        <v>9.5767799918965711E-4</v>
      </c>
      <c r="KP43" s="68"/>
      <c r="KQ43" s="51">
        <v>17</v>
      </c>
      <c r="KR43" s="75">
        <v>5.9724564362001128E-4</v>
      </c>
      <c r="KS43" s="68"/>
      <c r="KT43" s="51">
        <v>28</v>
      </c>
      <c r="KU43" s="75">
        <v>1.0981684119700356E-3</v>
      </c>
      <c r="KV43" s="68"/>
      <c r="KW43" s="51">
        <v>79</v>
      </c>
      <c r="KX43" s="75">
        <v>2.9284205063572675E-3</v>
      </c>
      <c r="KY43" s="68"/>
      <c r="KZ43" s="51">
        <v>45</v>
      </c>
      <c r="LA43" s="75">
        <v>1.3564022184711839E-3</v>
      </c>
      <c r="LB43" s="68"/>
      <c r="LC43" s="51">
        <v>18</v>
      </c>
      <c r="LD43" s="75">
        <v>6.770480704129993E-4</v>
      </c>
      <c r="LE43" s="68"/>
      <c r="LF43" s="51">
        <v>7</v>
      </c>
      <c r="LG43" s="75">
        <v>2.7629761199921059E-4</v>
      </c>
      <c r="LH43" s="68"/>
      <c r="LI43" s="51">
        <v>37</v>
      </c>
      <c r="LJ43" s="75">
        <v>1.3466787989080983E-3</v>
      </c>
      <c r="LK43" s="68"/>
      <c r="LL43" s="51">
        <v>44</v>
      </c>
      <c r="LM43" s="75">
        <v>1.4968532063276067E-3</v>
      </c>
      <c r="LN43" s="68"/>
      <c r="LO43" s="51">
        <v>75</v>
      </c>
      <c r="LP43" s="75">
        <v>2.2001232068995864E-3</v>
      </c>
      <c r="LQ43" s="68"/>
      <c r="LR43" s="51">
        <v>17</v>
      </c>
      <c r="LS43" s="75">
        <v>6.3568036495531544E-4</v>
      </c>
      <c r="LT43" s="68"/>
      <c r="LU43" s="51">
        <v>11</v>
      </c>
      <c r="LV43" s="75">
        <v>4.0582918280760008E-4</v>
      </c>
      <c r="LW43" s="68"/>
      <c r="LX43" s="51">
        <v>32</v>
      </c>
      <c r="LY43" s="75">
        <v>1.2181658989683657E-3</v>
      </c>
      <c r="LZ43" s="68"/>
      <c r="MA43" s="51">
        <v>93</v>
      </c>
      <c r="MB43" s="75">
        <v>2.7562905663732549E-3</v>
      </c>
      <c r="MC43" s="68"/>
      <c r="MD43" s="51">
        <v>18</v>
      </c>
      <c r="ME43" s="75">
        <v>6.4676080629513853E-4</v>
      </c>
      <c r="MF43" s="68"/>
      <c r="MG43" s="51">
        <v>37</v>
      </c>
      <c r="MH43" s="75">
        <v>1.2471349602265066E-3</v>
      </c>
      <c r="MI43" s="68"/>
      <c r="MJ43" s="51">
        <v>7</v>
      </c>
      <c r="MK43" s="75">
        <v>3.0021014710297208E-4</v>
      </c>
      <c r="ML43" s="68"/>
      <c r="MM43" s="51">
        <v>8</v>
      </c>
      <c r="MN43" s="75">
        <v>3.0513387748874819E-4</v>
      </c>
      <c r="MO43" s="68"/>
      <c r="MP43" s="51">
        <v>64</v>
      </c>
      <c r="MQ43" s="75">
        <v>1.9425726947125599E-3</v>
      </c>
      <c r="MR43" s="68"/>
      <c r="MS43" s="51">
        <v>44</v>
      </c>
      <c r="MT43" s="75">
        <v>1.3115535948491712E-3</v>
      </c>
      <c r="MU43" s="68"/>
      <c r="MV43" s="51">
        <v>35</v>
      </c>
      <c r="MW43" s="75">
        <v>1.3437763956077708E-3</v>
      </c>
      <c r="MX43" s="68"/>
      <c r="MY43" s="51">
        <v>16</v>
      </c>
      <c r="MZ43" s="75">
        <v>6.2353858144972721E-4</v>
      </c>
      <c r="NA43" s="68"/>
      <c r="NB43" s="51">
        <v>8</v>
      </c>
      <c r="NC43" s="75">
        <v>3.0724325985098704E-4</v>
      </c>
      <c r="ND43" s="68"/>
      <c r="NE43" s="51">
        <v>6</v>
      </c>
      <c r="NF43" s="75">
        <v>2.2239519626376071E-4</v>
      </c>
      <c r="NG43" s="68"/>
      <c r="NH43" s="51">
        <v>4</v>
      </c>
      <c r="NI43" s="75">
        <v>1.5916597031554654E-4</v>
      </c>
      <c r="NJ43" s="68"/>
      <c r="NK43" s="51">
        <v>41</v>
      </c>
      <c r="NL43" s="75">
        <v>1.3421500589236612E-3</v>
      </c>
      <c r="NM43" s="68"/>
      <c r="NN43" s="51">
        <v>31</v>
      </c>
      <c r="NO43" s="75">
        <v>1.0929347059653082E-3</v>
      </c>
      <c r="NP43" s="68"/>
      <c r="NQ43" s="51">
        <v>12</v>
      </c>
      <c r="NR43" s="75">
        <v>4.4593088071348942E-4</v>
      </c>
      <c r="NS43" s="68"/>
      <c r="NT43" s="51">
        <v>20</v>
      </c>
      <c r="NU43" s="75">
        <v>6.9389029594421126E-4</v>
      </c>
      <c r="NV43" s="68"/>
      <c r="NW43" s="51">
        <v>23</v>
      </c>
      <c r="NX43" s="75">
        <v>8.8213861082345722E-4</v>
      </c>
      <c r="NY43" s="68"/>
      <c r="NZ43" s="51">
        <v>14</v>
      </c>
      <c r="OA43" s="75">
        <v>5.0653062701255477E-4</v>
      </c>
      <c r="OB43" s="68"/>
      <c r="OC43" s="51">
        <v>12</v>
      </c>
      <c r="OD43" s="75">
        <v>4.1689827682045579E-4</v>
      </c>
      <c r="OE43" s="68"/>
      <c r="OF43" s="51">
        <v>23</v>
      </c>
      <c r="OG43" s="75">
        <v>7.9639889196675905E-4</v>
      </c>
      <c r="OH43" s="68"/>
      <c r="OI43" s="51">
        <v>8</v>
      </c>
      <c r="OJ43" s="75">
        <v>2.7219216767037529E-4</v>
      </c>
      <c r="OK43" s="68"/>
      <c r="OL43" s="51">
        <v>7</v>
      </c>
      <c r="OM43" s="75">
        <v>2.336760582187208E-4</v>
      </c>
      <c r="ON43" s="68"/>
      <c r="OO43" s="51">
        <v>6</v>
      </c>
      <c r="OP43" s="75">
        <v>2.0883366398663465E-4</v>
      </c>
      <c r="OQ43" s="68"/>
      <c r="OR43" s="51">
        <v>7</v>
      </c>
      <c r="OS43" s="75">
        <v>2.4314842474556253E-4</v>
      </c>
      <c r="OT43" s="68"/>
      <c r="OU43" s="51">
        <v>11</v>
      </c>
      <c r="OV43" s="75">
        <v>4.1750483926063686E-4</v>
      </c>
      <c r="OW43" s="68"/>
      <c r="OX43" s="51">
        <v>17</v>
      </c>
      <c r="OY43" s="75">
        <v>6.4306249054319863E-4</v>
      </c>
      <c r="OZ43" s="68"/>
      <c r="PA43" s="51">
        <v>39</v>
      </c>
      <c r="PB43" s="75">
        <v>1.2897251893250437E-3</v>
      </c>
      <c r="PC43" s="68"/>
      <c r="PD43" s="51">
        <v>21</v>
      </c>
      <c r="PE43" s="75">
        <v>6.9511105226573102E-4</v>
      </c>
      <c r="PF43" s="68"/>
      <c r="PG43" s="51">
        <v>37</v>
      </c>
      <c r="PH43" s="75">
        <v>1.2235449735449736E-3</v>
      </c>
      <c r="PI43" s="68"/>
      <c r="PJ43" s="51">
        <v>8</v>
      </c>
      <c r="PK43" s="75">
        <v>2.8122473371533025E-4</v>
      </c>
      <c r="PL43" s="68"/>
      <c r="PM43" s="51">
        <v>96</v>
      </c>
      <c r="PN43" s="75">
        <v>2.8989883738487088E-3</v>
      </c>
      <c r="PO43" s="68"/>
      <c r="PP43" s="51">
        <v>19</v>
      </c>
      <c r="PQ43" s="75">
        <v>7.5621890547263677E-4</v>
      </c>
      <c r="PR43" s="68"/>
      <c r="PS43" s="51">
        <v>38</v>
      </c>
      <c r="PT43" s="75">
        <v>1.3486176668914363E-3</v>
      </c>
      <c r="PU43" s="68"/>
      <c r="PV43" s="51">
        <v>17</v>
      </c>
      <c r="PW43" s="75">
        <v>5.8353070401263168E-4</v>
      </c>
      <c r="PX43" s="68"/>
      <c r="PY43" s="51">
        <v>29</v>
      </c>
      <c r="PZ43" s="75">
        <v>9.9053864808552796E-4</v>
      </c>
      <c r="QA43" s="68"/>
      <c r="QB43" s="51">
        <v>9</v>
      </c>
      <c r="QC43" s="75">
        <v>2.859775666486607E-4</v>
      </c>
      <c r="QD43" s="68"/>
      <c r="QE43" s="51">
        <v>3</v>
      </c>
      <c r="QF43" s="75">
        <v>1.0137532524583516E-4</v>
      </c>
      <c r="QG43" s="68"/>
      <c r="QH43" s="51">
        <v>3</v>
      </c>
      <c r="QI43" s="75">
        <v>1.2244398187829069E-4</v>
      </c>
      <c r="QJ43" s="68"/>
      <c r="QK43" s="51">
        <v>19</v>
      </c>
      <c r="QL43" s="75">
        <v>6.4886278259681715E-4</v>
      </c>
      <c r="QM43" s="68"/>
      <c r="QN43" s="51">
        <v>23</v>
      </c>
      <c r="QO43" s="75">
        <v>7.6116093589701157E-4</v>
      </c>
      <c r="QP43" s="68"/>
      <c r="QQ43" s="51">
        <v>73</v>
      </c>
      <c r="QR43" s="75">
        <v>2.303493105298034E-3</v>
      </c>
      <c r="QS43" s="68"/>
      <c r="QT43" s="51">
        <v>17</v>
      </c>
      <c r="QU43" s="75">
        <v>5.6172349986782972E-4</v>
      </c>
      <c r="QV43" s="68"/>
      <c r="QW43" s="51">
        <v>6</v>
      </c>
      <c r="QX43" s="75">
        <v>1.7769353787833915E-4</v>
      </c>
      <c r="QY43" s="68"/>
      <c r="QZ43" s="51">
        <v>6</v>
      </c>
      <c r="RA43" s="75">
        <v>1.9494444083436221E-4</v>
      </c>
      <c r="RB43" s="68"/>
      <c r="RC43" s="51">
        <v>21</v>
      </c>
      <c r="RD43" s="75">
        <v>7.3547438097572933E-4</v>
      </c>
      <c r="RE43" s="68"/>
      <c r="RF43" s="51">
        <v>12</v>
      </c>
      <c r="RG43" s="75">
        <v>3.9699606312237402E-4</v>
      </c>
      <c r="RH43" s="68"/>
      <c r="RI43" s="51">
        <v>13</v>
      </c>
      <c r="RJ43" s="75">
        <v>5.0094408693306613E-4</v>
      </c>
      <c r="RK43" s="68"/>
      <c r="RL43" s="51">
        <v>8</v>
      </c>
      <c r="RM43" s="75">
        <v>2.8563267637817766E-4</v>
      </c>
      <c r="RN43" s="68"/>
      <c r="RO43" s="51">
        <v>10</v>
      </c>
      <c r="RP43" s="75">
        <v>3.348961821835231E-4</v>
      </c>
      <c r="RQ43" s="68"/>
      <c r="RR43" s="51">
        <v>11</v>
      </c>
      <c r="RS43" s="75">
        <v>3.9768618944323932E-4</v>
      </c>
      <c r="RT43" s="68"/>
      <c r="RU43" s="51">
        <v>6</v>
      </c>
      <c r="RV43" s="75">
        <v>2.3461327911159771E-4</v>
      </c>
      <c r="RW43" s="68"/>
      <c r="RX43" s="51">
        <v>14</v>
      </c>
      <c r="RY43" s="75">
        <v>5.2077521109995166E-4</v>
      </c>
      <c r="RZ43" s="68"/>
      <c r="SA43" s="51">
        <v>12</v>
      </c>
      <c r="SB43" s="75">
        <v>4.3584062761050377E-4</v>
      </c>
      <c r="SC43" s="68"/>
      <c r="SD43" s="51">
        <v>27</v>
      </c>
      <c r="SE43" s="75">
        <v>9.0096102509343301E-4</v>
      </c>
      <c r="SF43" s="68"/>
      <c r="SG43" s="51">
        <v>9</v>
      </c>
      <c r="SH43" s="75">
        <v>2.9888416578108398E-4</v>
      </c>
      <c r="SI43" s="68"/>
      <c r="SJ43" s="51">
        <v>5</v>
      </c>
      <c r="SK43" s="75">
        <v>1.7474574494111069E-4</v>
      </c>
      <c r="SL43" s="68"/>
      <c r="SM43" s="51">
        <v>21</v>
      </c>
      <c r="SN43" s="75">
        <v>7.8997855772486173E-4</v>
      </c>
      <c r="SO43" s="68"/>
      <c r="SP43" s="51">
        <v>10</v>
      </c>
      <c r="SQ43" s="75">
        <v>3.7755795514611491E-4</v>
      </c>
      <c r="SR43" s="68"/>
      <c r="SS43" s="51">
        <v>11</v>
      </c>
      <c r="ST43" s="75">
        <v>4.324409324999017E-4</v>
      </c>
      <c r="SU43" s="68"/>
      <c r="SV43" s="51">
        <v>20</v>
      </c>
      <c r="SW43" s="75">
        <v>7.1546111468841667E-4</v>
      </c>
      <c r="SX43" s="68"/>
      <c r="SY43" s="51">
        <v>5</v>
      </c>
      <c r="SZ43" s="75">
        <v>1.7432536085349695E-4</v>
      </c>
      <c r="TA43" s="68"/>
      <c r="TB43" s="51">
        <v>36</v>
      </c>
      <c r="TC43" s="75">
        <v>1.2660898923823592E-3</v>
      </c>
      <c r="TD43" s="68"/>
      <c r="TE43" s="51">
        <v>17</v>
      </c>
      <c r="TF43" s="75">
        <v>6.8322482115585562E-4</v>
      </c>
      <c r="TG43" s="68"/>
      <c r="TH43" s="51">
        <v>12</v>
      </c>
      <c r="TI43" s="75">
        <v>4.6983281782232489E-4</v>
      </c>
      <c r="TJ43" s="68"/>
      <c r="TK43" s="51">
        <v>4</v>
      </c>
      <c r="TL43" s="75">
        <v>1.5931177314003505E-4</v>
      </c>
      <c r="TM43" s="68"/>
      <c r="TN43" s="51">
        <v>7</v>
      </c>
      <c r="TO43" s="75">
        <v>2.7803153672002225E-4</v>
      </c>
      <c r="TP43" s="68"/>
      <c r="TQ43" s="51">
        <v>4</v>
      </c>
      <c r="TR43" s="75">
        <v>1.3952352715476647E-4</v>
      </c>
      <c r="TS43" s="68"/>
      <c r="TT43" s="51">
        <v>30</v>
      </c>
      <c r="TU43" s="75">
        <v>9.9456305529770582E-4</v>
      </c>
      <c r="TV43" s="68"/>
      <c r="TW43" s="51">
        <v>8</v>
      </c>
      <c r="TX43" s="75">
        <v>2.7287921683664766E-4</v>
      </c>
      <c r="TY43" s="68"/>
      <c r="TZ43" s="51">
        <v>6</v>
      </c>
      <c r="UA43" s="75">
        <v>2.1595939963286903E-4</v>
      </c>
      <c r="UB43" s="68"/>
      <c r="UC43" s="51">
        <v>11</v>
      </c>
      <c r="UD43" s="75">
        <v>4.6046297459081584E-4</v>
      </c>
      <c r="UE43" s="68"/>
      <c r="UF43" s="51">
        <v>14</v>
      </c>
      <c r="UG43" s="75">
        <v>5.5329407580128839E-4</v>
      </c>
      <c r="UH43" s="68"/>
      <c r="UI43" s="51">
        <v>7</v>
      </c>
      <c r="UJ43" s="75">
        <v>2.6635211749933413E-4</v>
      </c>
      <c r="UK43" s="68"/>
      <c r="UL43" s="51">
        <v>12</v>
      </c>
      <c r="UM43" s="75">
        <v>4.480788618796908E-4</v>
      </c>
      <c r="UN43" s="68"/>
      <c r="UO43" s="51">
        <v>5</v>
      </c>
      <c r="UP43" s="75">
        <v>2.2712819115108568E-4</v>
      </c>
      <c r="UQ43" s="68"/>
      <c r="UR43" s="51">
        <v>22</v>
      </c>
      <c r="US43" s="75">
        <v>8.7374399301004806E-4</v>
      </c>
      <c r="UT43" s="68"/>
      <c r="UU43" s="51">
        <v>16</v>
      </c>
      <c r="UV43" s="75">
        <v>6.2605157099816094E-4</v>
      </c>
      <c r="UW43" s="68"/>
      <c r="UX43" s="51">
        <v>19</v>
      </c>
      <c r="UY43" s="75">
        <v>7.2682758884510927E-4</v>
      </c>
      <c r="UZ43" s="68"/>
      <c r="VA43" s="51">
        <v>6</v>
      </c>
      <c r="VB43" s="75">
        <v>2.2783368141256883E-4</v>
      </c>
      <c r="VC43" s="68"/>
      <c r="VD43" s="51">
        <v>28</v>
      </c>
      <c r="VE43" s="75">
        <v>1.0506960861570791E-3</v>
      </c>
      <c r="VF43" s="68"/>
      <c r="VG43" s="51">
        <v>24</v>
      </c>
      <c r="VH43" s="75">
        <v>8.9706212155191752E-4</v>
      </c>
      <c r="VI43" s="68"/>
      <c r="VJ43" s="51">
        <v>4</v>
      </c>
      <c r="VK43" s="75">
        <v>1.5357444521231668E-4</v>
      </c>
      <c r="VL43" s="68"/>
      <c r="VM43" s="51">
        <v>19</v>
      </c>
      <c r="VN43" s="75">
        <v>6.7104612559158012E-4</v>
      </c>
      <c r="VO43" s="68"/>
      <c r="VP43" s="51">
        <v>9</v>
      </c>
      <c r="VQ43" s="75">
        <v>3.290676416819013E-4</v>
      </c>
      <c r="VR43" s="68"/>
      <c r="VS43" s="51">
        <v>12</v>
      </c>
      <c r="VT43" s="75">
        <v>4.5170518708123164E-4</v>
      </c>
      <c r="VU43" s="68"/>
      <c r="VV43" s="51">
        <v>12</v>
      </c>
      <c r="VW43" s="75">
        <v>4.4535164223418074E-4</v>
      </c>
      <c r="VX43" s="68"/>
      <c r="VY43" s="51">
        <v>18</v>
      </c>
      <c r="VZ43" s="75">
        <v>6.7274629989535052E-4</v>
      </c>
      <c r="WA43" s="68"/>
      <c r="WB43" s="51">
        <v>20</v>
      </c>
      <c r="WC43" s="75">
        <v>8.0157107931545834E-4</v>
      </c>
      <c r="WD43" s="68"/>
      <c r="WE43" s="51">
        <v>44</v>
      </c>
      <c r="WF43" s="75">
        <v>1.544998068752414E-3</v>
      </c>
      <c r="WG43" s="68"/>
      <c r="WH43" s="51">
        <v>2</v>
      </c>
      <c r="WI43" s="75">
        <v>7.5233222991272951E-5</v>
      </c>
      <c r="WJ43" s="68"/>
      <c r="WK43" s="51">
        <v>6</v>
      </c>
      <c r="WL43" s="75">
        <v>2.207261891623441E-4</v>
      </c>
      <c r="WM43" s="68"/>
      <c r="WN43" s="51">
        <v>12</v>
      </c>
      <c r="WO43" s="75">
        <v>4.442305556583867E-4</v>
      </c>
      <c r="WP43" s="68"/>
      <c r="WQ43" s="51">
        <v>3</v>
      </c>
      <c r="WR43" s="75">
        <v>1.181381428683941E-4</v>
      </c>
      <c r="WS43" s="68"/>
      <c r="WT43" s="51">
        <v>2</v>
      </c>
      <c r="WU43" s="75">
        <v>8.5266030013642565E-5</v>
      </c>
      <c r="WV43" s="68"/>
      <c r="WW43" s="51">
        <v>3</v>
      </c>
      <c r="WX43" s="75">
        <v>1.2735608762098828E-4</v>
      </c>
      <c r="WY43" s="68"/>
      <c r="WZ43" s="51">
        <v>10</v>
      </c>
      <c r="XA43" s="75">
        <v>4.1209923349542571E-4</v>
      </c>
      <c r="XB43" s="68"/>
      <c r="XC43" s="51">
        <v>29</v>
      </c>
      <c r="XD43" s="75">
        <v>1.061648850490555E-3</v>
      </c>
      <c r="XE43" s="68"/>
      <c r="XF43" s="51">
        <v>13</v>
      </c>
      <c r="XG43" s="75">
        <v>4.6446818392940084E-4</v>
      </c>
      <c r="XH43" s="68"/>
      <c r="XI43" s="51">
        <v>7</v>
      </c>
      <c r="XJ43" s="75">
        <v>2.4233192550024234E-4</v>
      </c>
      <c r="XK43" s="68"/>
      <c r="XL43" s="51">
        <v>6</v>
      </c>
      <c r="XM43" s="75">
        <v>2.244668911335578E-4</v>
      </c>
      <c r="XN43" s="68"/>
      <c r="XO43" s="51">
        <v>8</v>
      </c>
      <c r="XP43" s="75">
        <v>2.8198801550934088E-4</v>
      </c>
      <c r="XQ43" s="68"/>
      <c r="XR43" s="51">
        <v>16</v>
      </c>
      <c r="XS43" s="75">
        <v>5.8385637133265213E-4</v>
      </c>
      <c r="XT43" s="68"/>
      <c r="XU43" s="51">
        <v>10</v>
      </c>
      <c r="XV43" s="75">
        <v>3.2313309852328173E-4</v>
      </c>
      <c r="XW43" s="68"/>
      <c r="XX43" s="51">
        <v>22</v>
      </c>
      <c r="XY43" s="75">
        <v>9.4170019690095026E-4</v>
      </c>
      <c r="XZ43" s="68"/>
      <c r="YA43" s="51">
        <v>14</v>
      </c>
      <c r="YB43" s="75">
        <v>5.6866647711117425E-4</v>
      </c>
      <c r="YC43" s="68"/>
      <c r="YD43" s="51">
        <v>12</v>
      </c>
      <c r="YE43" s="75">
        <v>5.102257749053956E-4</v>
      </c>
      <c r="YF43" s="68"/>
      <c r="YG43" s="51">
        <v>9</v>
      </c>
      <c r="YH43" s="75">
        <v>3.8185752471466759E-4</v>
      </c>
      <c r="YI43" s="68"/>
      <c r="YJ43" s="51">
        <v>4</v>
      </c>
      <c r="YK43" s="75">
        <v>1.824734273071484E-4</v>
      </c>
      <c r="YL43" s="68"/>
      <c r="YM43" s="51">
        <v>4</v>
      </c>
      <c r="YN43" s="75">
        <v>1.7126953543138515E-4</v>
      </c>
      <c r="YO43" s="68"/>
      <c r="YP43" s="51">
        <v>4</v>
      </c>
      <c r="YQ43" s="75">
        <v>1.7121088901254119E-4</v>
      </c>
      <c r="YR43" s="68"/>
      <c r="YS43" s="51">
        <v>4</v>
      </c>
      <c r="YT43" s="75">
        <v>1.611733419292449E-4</v>
      </c>
      <c r="YU43" s="68"/>
      <c r="YV43" s="51">
        <v>6</v>
      </c>
      <c r="YW43" s="75">
        <v>2.4809791597750578E-4</v>
      </c>
      <c r="YX43" s="68"/>
      <c r="YY43" s="51">
        <v>4</v>
      </c>
      <c r="YZ43" s="75">
        <v>1.7146041407690001E-4</v>
      </c>
      <c r="ZA43" s="68"/>
      <c r="ZB43" s="51">
        <v>16</v>
      </c>
      <c r="ZC43" s="75">
        <v>6.5865305450354028E-4</v>
      </c>
      <c r="ZD43" s="68"/>
      <c r="ZE43" s="51">
        <v>6</v>
      </c>
      <c r="ZF43" s="75">
        <v>2.7918663626634403E-4</v>
      </c>
      <c r="ZG43" s="68"/>
      <c r="ZH43" s="51">
        <v>8</v>
      </c>
      <c r="ZI43" s="75">
        <v>3.3916988171450377E-4</v>
      </c>
      <c r="ZJ43" s="68"/>
      <c r="ZK43" s="51">
        <v>5</v>
      </c>
      <c r="ZL43" s="75">
        <v>2.3057412958266084E-4</v>
      </c>
      <c r="ZM43" s="68"/>
      <c r="ZN43" s="51">
        <v>7</v>
      </c>
      <c r="ZO43" s="75">
        <v>3.0265035237148167E-4</v>
      </c>
      <c r="ZP43" s="68"/>
      <c r="ZQ43" s="51">
        <v>8</v>
      </c>
      <c r="ZR43" s="75">
        <v>3.5712691397705461E-4</v>
      </c>
      <c r="ZS43" s="68"/>
      <c r="ZT43" s="51">
        <v>4</v>
      </c>
      <c r="ZU43" s="75">
        <v>1.6758138170849219E-4</v>
      </c>
      <c r="ZV43" s="68"/>
      <c r="ZW43" s="51">
        <v>5</v>
      </c>
      <c r="ZX43" s="75">
        <v>2.1359306249733008E-4</v>
      </c>
      <c r="ZY43" s="68"/>
      <c r="ZZ43" s="51">
        <v>4</v>
      </c>
      <c r="AAA43" s="75">
        <v>1.6665277893508876E-4</v>
      </c>
      <c r="AAB43" s="68"/>
      <c r="AAC43" s="51">
        <v>6</v>
      </c>
      <c r="AAD43" s="75">
        <v>2.6524026347199506E-4</v>
      </c>
      <c r="AAE43" s="68"/>
      <c r="AAF43" s="51">
        <v>2</v>
      </c>
      <c r="AAG43" s="75">
        <v>8.4994262887255116E-5</v>
      </c>
      <c r="AAH43" s="68"/>
      <c r="AAI43" s="51">
        <v>9</v>
      </c>
      <c r="AAJ43" s="75">
        <v>3.7995524971503355E-4</v>
      </c>
      <c r="AAK43" s="68"/>
      <c r="AAL43" s="51">
        <v>3</v>
      </c>
      <c r="AAM43" s="75">
        <v>1.1992324912056284E-4</v>
      </c>
      <c r="AAN43" s="68"/>
      <c r="AAO43" s="51">
        <v>16</v>
      </c>
      <c r="AAP43" s="75">
        <v>7.1713504549325449E-4</v>
      </c>
      <c r="AAQ43" s="68"/>
      <c r="AAR43" s="51">
        <v>4</v>
      </c>
      <c r="AAS43" s="75">
        <v>1.6291951775822744E-4</v>
      </c>
      <c r="AAT43" s="68"/>
      <c r="AAU43" s="51">
        <v>42</v>
      </c>
      <c r="AAV43" s="75">
        <v>1.6876280789167035E-3</v>
      </c>
      <c r="AAW43" s="68"/>
      <c r="AAX43" s="51">
        <v>1</v>
      </c>
      <c r="AAY43" s="75">
        <v>4.2004452471962031E-5</v>
      </c>
      <c r="AAZ43" s="68"/>
      <c r="ABA43" s="51">
        <v>5</v>
      </c>
      <c r="ABB43" s="75">
        <v>2.0761533031599054E-4</v>
      </c>
      <c r="ABC43" s="68"/>
      <c r="ABD43" s="51">
        <v>2</v>
      </c>
      <c r="ABE43" s="75">
        <v>7.8610172156277021E-5</v>
      </c>
      <c r="ABF43" s="68"/>
      <c r="ABG43" s="51">
        <v>1</v>
      </c>
      <c r="ABH43" s="75">
        <v>4.2126548150644534E-5</v>
      </c>
      <c r="ABI43" s="68"/>
      <c r="ABJ43" s="51">
        <v>11</v>
      </c>
      <c r="ABK43" s="75">
        <v>4.6606219811880348E-4</v>
      </c>
      <c r="ABL43" s="68"/>
      <c r="ABM43" s="51">
        <v>6</v>
      </c>
      <c r="ABN43" s="75">
        <v>2.4316109422492402E-4</v>
      </c>
      <c r="ABO43" s="68"/>
      <c r="ABP43" s="51">
        <v>21</v>
      </c>
      <c r="ABQ43" s="75">
        <v>8.9247768805779859E-4</v>
      </c>
      <c r="ABR43" s="68"/>
      <c r="ABS43" s="51">
        <v>19</v>
      </c>
      <c r="ABT43" s="75">
        <v>8.7235996326905422E-4</v>
      </c>
      <c r="ABU43" s="68"/>
      <c r="ABV43" s="51">
        <v>5</v>
      </c>
      <c r="ABW43" s="75">
        <v>2.4838549428713363E-4</v>
      </c>
      <c r="ABX43" s="68"/>
      <c r="ABY43" s="51">
        <v>4</v>
      </c>
      <c r="ABZ43" s="75">
        <v>2.3849272597185786E-4</v>
      </c>
      <c r="ACA43" s="68"/>
      <c r="ACB43" s="51">
        <v>18</v>
      </c>
      <c r="ACC43" s="75">
        <v>7.5282308657465501E-4</v>
      </c>
      <c r="ACD43" s="68"/>
      <c r="ACE43" s="51">
        <v>9</v>
      </c>
      <c r="ACF43" s="75">
        <v>4.3091065785693766E-4</v>
      </c>
      <c r="ACG43" s="68"/>
      <c r="ACH43" s="51">
        <v>15</v>
      </c>
      <c r="ACI43" s="75">
        <v>6.7171196990730374E-4</v>
      </c>
      <c r="ACJ43" s="68"/>
      <c r="ACK43" s="51">
        <v>18</v>
      </c>
      <c r="ACL43" s="75">
        <v>6.3673989175421842E-4</v>
      </c>
      <c r="ACM43" s="68"/>
      <c r="ACN43" s="51">
        <v>16</v>
      </c>
      <c r="ACO43" s="75">
        <v>6.7094393424749449E-4</v>
      </c>
      <c r="ACP43" s="68"/>
      <c r="ACQ43" s="51">
        <v>9</v>
      </c>
      <c r="ACR43" s="75">
        <v>3.7110341415141018E-4</v>
      </c>
      <c r="ACS43" s="68"/>
      <c r="ACT43" s="51">
        <v>12</v>
      </c>
      <c r="ACU43" s="75">
        <v>5.4119875524286294E-4</v>
      </c>
      <c r="ACV43" s="68"/>
      <c r="ACW43" s="51">
        <v>8</v>
      </c>
      <c r="ACX43" s="75">
        <v>3.2342834040832827E-4</v>
      </c>
      <c r="ACY43" s="68"/>
      <c r="ACZ43" s="51">
        <v>26</v>
      </c>
      <c r="ADA43" s="75">
        <v>9.4679727613706708E-4</v>
      </c>
      <c r="ADB43" s="68"/>
      <c r="ADC43" s="51">
        <v>9</v>
      </c>
      <c r="ADD43" s="75">
        <v>3.6338676464650545E-4</v>
      </c>
      <c r="ADE43" s="68"/>
      <c r="ADF43" s="51">
        <v>9</v>
      </c>
      <c r="ADG43" s="75">
        <v>4.2285284720917124E-4</v>
      </c>
      <c r="ADH43" s="68"/>
      <c r="ADI43" s="51">
        <v>5</v>
      </c>
      <c r="ADJ43" s="75">
        <v>2.0490963485103069E-4</v>
      </c>
      <c r="ADK43" s="68"/>
      <c r="ADL43" s="51">
        <v>11</v>
      </c>
      <c r="ADM43" s="75">
        <v>4.630799023322388E-4</v>
      </c>
      <c r="ADN43" s="68"/>
      <c r="ADO43" s="51">
        <v>173</v>
      </c>
      <c r="ADP43" s="75">
        <v>6.1920612763520528E-3</v>
      </c>
      <c r="ADQ43" s="68"/>
      <c r="ADR43" s="51">
        <v>119</v>
      </c>
      <c r="ADS43" s="75">
        <v>3.8976777701352724E-3</v>
      </c>
      <c r="ADT43" s="68"/>
      <c r="ADU43" s="51">
        <v>69</v>
      </c>
      <c r="ADV43" s="75">
        <v>2.2444133623914387E-3</v>
      </c>
      <c r="ADW43" s="68"/>
      <c r="ADX43" s="51">
        <v>77</v>
      </c>
      <c r="ADY43" s="75">
        <v>2.5911966617310541E-3</v>
      </c>
      <c r="ADZ43" s="68"/>
      <c r="AEA43" s="51">
        <v>58</v>
      </c>
      <c r="AEB43" s="75">
        <v>1.9538487451574871E-3</v>
      </c>
      <c r="AEC43" s="68"/>
      <c r="AED43" s="51">
        <v>41</v>
      </c>
      <c r="AEE43" s="75">
        <v>1.5398482686096297E-3</v>
      </c>
      <c r="AEF43" s="68"/>
      <c r="AEG43" s="51">
        <v>16</v>
      </c>
      <c r="AEH43" s="75">
        <v>5.5518928484680249E-4</v>
      </c>
      <c r="AEI43" s="68"/>
      <c r="AEJ43" s="51">
        <v>24</v>
      </c>
      <c r="AEK43" s="75">
        <v>8.5653104925053529E-4</v>
      </c>
      <c r="AEL43" s="68"/>
      <c r="AEM43" s="51">
        <v>3</v>
      </c>
      <c r="AEN43" s="75">
        <v>1.4069974674045586E-4</v>
      </c>
      <c r="AEO43" s="68"/>
      <c r="AEP43" s="51">
        <v>11</v>
      </c>
      <c r="AEQ43" s="75">
        <v>4.2876632235431687E-4</v>
      </c>
      <c r="AER43" s="68"/>
      <c r="AES43" s="51">
        <v>38</v>
      </c>
      <c r="AET43" s="75">
        <v>1.6026316899329426E-3</v>
      </c>
      <c r="AEU43" s="68"/>
      <c r="AEV43" s="51">
        <v>77</v>
      </c>
      <c r="AEW43" s="75">
        <v>2.49635273139893E-3</v>
      </c>
      <c r="AEX43" s="68"/>
      <c r="AEY43" s="51">
        <v>54</v>
      </c>
      <c r="AEZ43" s="75">
        <v>1.7206219729798623E-3</v>
      </c>
      <c r="AFA43" s="68"/>
      <c r="AFB43" s="51">
        <v>106</v>
      </c>
      <c r="AFC43" s="75">
        <v>2.8732516534750083E-3</v>
      </c>
      <c r="AFD43" s="68"/>
      <c r="AFE43" s="51">
        <v>44</v>
      </c>
      <c r="AFF43" s="75">
        <v>1.3924931957718842E-3</v>
      </c>
      <c r="AFG43" s="68"/>
      <c r="AFH43" s="51">
        <v>74</v>
      </c>
      <c r="AFI43" s="75">
        <v>2.5717661777994024E-3</v>
      </c>
      <c r="AFJ43" s="68"/>
      <c r="AFK43" s="51">
        <v>54</v>
      </c>
      <c r="AFL43" s="75">
        <v>1.7556408088952467E-3</v>
      </c>
      <c r="AFM43" s="68"/>
      <c r="AFN43" s="51">
        <v>21</v>
      </c>
      <c r="AFO43" s="75">
        <v>8.6355785837651119E-4</v>
      </c>
      <c r="AFP43" s="68"/>
      <c r="AFQ43" s="51">
        <v>16</v>
      </c>
      <c r="AFR43" s="75">
        <v>6.8799449604403163E-4</v>
      </c>
      <c r="AFS43" s="68"/>
      <c r="AFT43" s="51">
        <v>0</v>
      </c>
      <c r="AFU43" s="75">
        <v>0</v>
      </c>
      <c r="AFV43" s="68"/>
      <c r="AFW43" s="51">
        <v>13</v>
      </c>
      <c r="AFX43" s="75">
        <v>4.4171112092691379E-4</v>
      </c>
      <c r="AFY43" s="68"/>
      <c r="AFZ43" s="51">
        <v>80</v>
      </c>
      <c r="AGA43" s="75">
        <v>2.3642059223358356E-3</v>
      </c>
      <c r="AGB43" s="68"/>
      <c r="AGC43" s="51">
        <v>41</v>
      </c>
      <c r="AGD43" s="75">
        <v>1.687798452165322E-3</v>
      </c>
      <c r="AGE43" s="68"/>
      <c r="AGF43" s="51">
        <v>43</v>
      </c>
      <c r="AGG43" s="75">
        <v>1.5470964956465424E-3</v>
      </c>
      <c r="AGH43" s="68"/>
      <c r="AGI43" s="51">
        <v>26</v>
      </c>
      <c r="AGJ43" s="75">
        <v>9.5619874223088527E-4</v>
      </c>
      <c r="AGK43" s="68"/>
      <c r="AGL43" s="51">
        <v>41</v>
      </c>
      <c r="AGM43" s="75">
        <v>1.5115764636484295E-3</v>
      </c>
      <c r="AGN43" s="68"/>
      <c r="AGO43" s="51">
        <v>36</v>
      </c>
      <c r="AGP43" s="75">
        <v>1.3519095722708326E-3</v>
      </c>
      <c r="AGQ43" s="68"/>
      <c r="AGR43" s="51">
        <v>88</v>
      </c>
      <c r="AGS43" s="75">
        <v>3.2310177705977385E-3</v>
      </c>
      <c r="AGT43" s="68"/>
      <c r="AGU43" s="51">
        <v>80</v>
      </c>
      <c r="AGV43" s="75">
        <v>2.9280433350413588E-3</v>
      </c>
      <c r="AGW43" s="68"/>
      <c r="AGX43" s="51">
        <v>25</v>
      </c>
      <c r="AGY43" s="75">
        <v>1.0666894227076844E-3</v>
      </c>
      <c r="AGZ43" s="68"/>
      <c r="AHA43" s="51">
        <v>50</v>
      </c>
      <c r="AHB43" s="75">
        <v>2.1433470507544582E-3</v>
      </c>
      <c r="AHC43" s="68"/>
      <c r="AHD43" s="51">
        <v>43</v>
      </c>
      <c r="AHE43" s="75">
        <v>1.7085187539732994E-3</v>
      </c>
      <c r="AHF43" s="68"/>
      <c r="AHG43" s="51">
        <v>25</v>
      </c>
      <c r="AHH43" s="75">
        <v>1.1940013372814977E-3</v>
      </c>
      <c r="AHI43" s="68"/>
      <c r="AHJ43" s="51">
        <v>135</v>
      </c>
      <c r="AHK43" s="75">
        <v>5.1678597404585993E-3</v>
      </c>
      <c r="AHL43" s="68"/>
      <c r="AHM43" s="51">
        <v>105</v>
      </c>
      <c r="AHN43" s="75">
        <v>4.2316527626647324E-3</v>
      </c>
      <c r="AHO43" s="68"/>
      <c r="AHP43" s="51">
        <v>54</v>
      </c>
      <c r="AHQ43" s="75">
        <v>2.1782977006857603E-3</v>
      </c>
      <c r="AHR43" s="68"/>
      <c r="AHS43" s="84">
        <f t="shared" si="0"/>
        <v>0</v>
      </c>
      <c r="AHT43" s="41">
        <v>6478</v>
      </c>
      <c r="AHU43" s="29">
        <v>5240</v>
      </c>
      <c r="AHV43" s="78">
        <f t="shared" si="1"/>
        <v>11718</v>
      </c>
      <c r="AHW43" s="80"/>
      <c r="AHX43" s="2" t="str">
        <f t="shared" si="2"/>
        <v/>
      </c>
      <c r="AHY43" s="2"/>
      <c r="AHZ43" s="81" t="str">
        <f t="shared" si="3"/>
        <v/>
      </c>
      <c r="AIA43" s="2" t="str">
        <f t="shared" si="4"/>
        <v/>
      </c>
      <c r="AIB43" s="81" t="str">
        <f t="shared" si="5"/>
        <v/>
      </c>
      <c r="AIC43" s="2" t="str">
        <f t="shared" si="6"/>
        <v/>
      </c>
      <c r="AID43" s="2" t="str">
        <f t="shared" si="7"/>
        <v/>
      </c>
      <c r="AIE43" s="35" t="str">
        <f t="shared" si="8"/>
        <v/>
      </c>
    </row>
    <row r="44" spans="1:915" ht="15" customHeight="1" x14ac:dyDescent="0.2">
      <c r="A44" s="3" t="s">
        <v>400</v>
      </c>
      <c r="B44" s="53" t="s">
        <v>458</v>
      </c>
      <c r="C44" s="51">
        <v>100</v>
      </c>
      <c r="D44" s="75">
        <v>3.6367603738589665E-3</v>
      </c>
      <c r="E44" s="68"/>
      <c r="F44" s="51">
        <v>462</v>
      </c>
      <c r="G44" s="75">
        <v>1.5502315280853635E-2</v>
      </c>
      <c r="H44" s="68"/>
      <c r="I44" s="51">
        <v>82</v>
      </c>
      <c r="J44" s="75">
        <v>2.5712583487504312E-3</v>
      </c>
      <c r="K44" s="68"/>
      <c r="L44" s="51">
        <v>235</v>
      </c>
      <c r="M44" s="75">
        <v>7.8618982302365269E-3</v>
      </c>
      <c r="N44" s="68"/>
      <c r="O44" s="51">
        <v>767</v>
      </c>
      <c r="P44" s="75">
        <v>2.7347928403337374E-2</v>
      </c>
      <c r="Q44" s="68"/>
      <c r="R44" s="51">
        <v>240</v>
      </c>
      <c r="S44" s="75">
        <v>8.9050499053838442E-3</v>
      </c>
      <c r="T44" s="68"/>
      <c r="U44" s="51">
        <v>210</v>
      </c>
      <c r="V44" s="75">
        <v>8.031514131640341E-3</v>
      </c>
      <c r="W44" s="68"/>
      <c r="X44" s="51">
        <v>508</v>
      </c>
      <c r="Y44" s="75">
        <v>2.050040355125101E-2</v>
      </c>
      <c r="Z44" s="68"/>
      <c r="AA44" s="51">
        <v>346</v>
      </c>
      <c r="AB44" s="75">
        <v>1.3358557584649241E-2</v>
      </c>
      <c r="AC44" s="68"/>
      <c r="AD44" s="51">
        <v>326</v>
      </c>
      <c r="AE44" s="75">
        <v>1.2962226640159046E-2</v>
      </c>
      <c r="AF44" s="68"/>
      <c r="AG44" s="51">
        <v>496</v>
      </c>
      <c r="AH44" s="75">
        <v>1.946624803767661E-2</v>
      </c>
      <c r="AI44" s="68"/>
      <c r="AJ44" s="51">
        <v>375</v>
      </c>
      <c r="AK44" s="75">
        <v>1.363190228652441E-2</v>
      </c>
      <c r="AL44" s="68"/>
      <c r="AM44" s="51">
        <v>261</v>
      </c>
      <c r="AN44" s="75">
        <v>9.5092359820745445E-3</v>
      </c>
      <c r="AO44" s="68"/>
      <c r="AP44" s="51">
        <v>182</v>
      </c>
      <c r="AQ44" s="75">
        <v>6.809848088004191E-3</v>
      </c>
      <c r="AR44" s="68"/>
      <c r="AS44" s="51">
        <v>323</v>
      </c>
      <c r="AT44" s="75">
        <v>1.2428813298445437E-2</v>
      </c>
      <c r="AU44" s="68"/>
      <c r="AV44" s="51">
        <v>159</v>
      </c>
      <c r="AW44" s="75">
        <v>6.7556084296397012E-3</v>
      </c>
      <c r="AX44" s="68"/>
      <c r="AY44" s="51">
        <v>252</v>
      </c>
      <c r="AZ44" s="75">
        <v>1.0315608498096525E-2</v>
      </c>
      <c r="BA44" s="68"/>
      <c r="BB44" s="51">
        <v>280</v>
      </c>
      <c r="BC44" s="75">
        <v>1.0777106346945845E-2</v>
      </c>
      <c r="BD44" s="68"/>
      <c r="BE44" s="51">
        <v>523</v>
      </c>
      <c r="BF44" s="75">
        <v>2.100317256335087E-2</v>
      </c>
      <c r="BG44" s="68"/>
      <c r="BH44" s="51">
        <v>313</v>
      </c>
      <c r="BI44" s="75">
        <v>1.3475116239021871E-2</v>
      </c>
      <c r="BJ44" s="68"/>
      <c r="BK44" s="51">
        <v>163</v>
      </c>
      <c r="BL44" s="75">
        <v>7.5066777194436772E-3</v>
      </c>
      <c r="BM44" s="68"/>
      <c r="BN44" s="51">
        <v>1327</v>
      </c>
      <c r="BO44" s="75">
        <v>5.4112465848387227E-2</v>
      </c>
      <c r="BP44" s="68"/>
      <c r="BQ44" s="51">
        <v>367</v>
      </c>
      <c r="BR44" s="75">
        <v>1.6977378914743026E-2</v>
      </c>
      <c r="BS44" s="68"/>
      <c r="BT44" s="51">
        <v>129</v>
      </c>
      <c r="BU44" s="75">
        <v>6.2156692685747328E-3</v>
      </c>
      <c r="BV44" s="68"/>
      <c r="BW44" s="51">
        <v>144</v>
      </c>
      <c r="BX44" s="75">
        <v>7.4364800661020454E-3</v>
      </c>
      <c r="BY44" s="68"/>
      <c r="BZ44" s="51">
        <v>243</v>
      </c>
      <c r="CA44" s="75">
        <v>1.2751889168765743E-2</v>
      </c>
      <c r="CB44" s="68"/>
      <c r="CC44" s="51">
        <v>192</v>
      </c>
      <c r="CD44" s="75">
        <v>9.9281245152282958E-3</v>
      </c>
      <c r="CE44" s="68"/>
      <c r="CF44" s="51">
        <v>37</v>
      </c>
      <c r="CG44" s="75">
        <v>1.7729646844602041E-3</v>
      </c>
      <c r="CH44" s="68"/>
      <c r="CI44" s="51">
        <v>30</v>
      </c>
      <c r="CJ44" s="75">
        <v>1.3513513513513514E-3</v>
      </c>
      <c r="CK44" s="68"/>
      <c r="CL44" s="51">
        <v>54</v>
      </c>
      <c r="CM44" s="75">
        <v>2.3432414840529399E-3</v>
      </c>
      <c r="CN44" s="68"/>
      <c r="CO44" s="51">
        <v>61</v>
      </c>
      <c r="CP44" s="75">
        <v>2.5918844274484812E-3</v>
      </c>
      <c r="CQ44" s="68"/>
      <c r="CR44" s="51">
        <v>54</v>
      </c>
      <c r="CS44" s="75">
        <v>2.3231801755291687E-3</v>
      </c>
      <c r="CT44" s="68"/>
      <c r="CU44" s="51">
        <v>48</v>
      </c>
      <c r="CV44" s="75">
        <v>2.2866942975560954E-3</v>
      </c>
      <c r="CW44" s="68"/>
      <c r="CX44" s="51">
        <v>43</v>
      </c>
      <c r="CY44" s="75">
        <v>1.98458485254073E-3</v>
      </c>
      <c r="CZ44" s="68"/>
      <c r="DA44" s="51">
        <v>63</v>
      </c>
      <c r="DB44" s="75">
        <v>3.1321467634483446E-3</v>
      </c>
      <c r="DC44" s="68"/>
      <c r="DD44" s="51">
        <v>23</v>
      </c>
      <c r="DE44" s="75">
        <v>1.079761513543965E-3</v>
      </c>
      <c r="DF44" s="73"/>
      <c r="DG44" s="51">
        <v>78</v>
      </c>
      <c r="DH44" s="75">
        <v>3.629764065335753E-3</v>
      </c>
      <c r="DI44" s="68"/>
      <c r="DJ44" s="51">
        <v>55</v>
      </c>
      <c r="DK44" s="75">
        <v>2.0336476243298205E-3</v>
      </c>
      <c r="DL44" s="68"/>
      <c r="DM44" s="51">
        <v>57</v>
      </c>
      <c r="DN44" s="75">
        <v>1.7392365666859914E-3</v>
      </c>
      <c r="DO44" s="68"/>
      <c r="DP44" s="51">
        <v>140</v>
      </c>
      <c r="DQ44" s="75">
        <v>5.0426827072002304E-3</v>
      </c>
      <c r="DR44" s="68"/>
      <c r="DS44" s="51">
        <v>135</v>
      </c>
      <c r="DT44" s="75">
        <v>5.1173192828171789E-3</v>
      </c>
      <c r="DU44" s="68"/>
      <c r="DV44" s="51">
        <v>127</v>
      </c>
      <c r="DW44" s="75">
        <v>5.0842707874614677E-3</v>
      </c>
      <c r="DX44" s="68"/>
      <c r="DY44" s="51">
        <v>59</v>
      </c>
      <c r="DZ44" s="75">
        <v>2.304147465437788E-3</v>
      </c>
      <c r="EA44" s="68"/>
      <c r="EB44" s="51">
        <v>99</v>
      </c>
      <c r="EC44" s="75">
        <v>3.7201262588306026E-3</v>
      </c>
      <c r="ED44" s="68"/>
      <c r="EE44" s="51">
        <v>139</v>
      </c>
      <c r="EF44" s="75">
        <v>5.2875836883749241E-3</v>
      </c>
      <c r="EG44" s="68"/>
      <c r="EH44" s="51">
        <v>142</v>
      </c>
      <c r="EI44" s="75">
        <v>5.6603021485231398E-3</v>
      </c>
      <c r="EJ44" s="68"/>
      <c r="EK44" s="51">
        <v>54</v>
      </c>
      <c r="EL44" s="75">
        <v>2.1534535013558783E-3</v>
      </c>
      <c r="EM44" s="68"/>
      <c r="EN44" s="51">
        <v>71</v>
      </c>
      <c r="EO44" s="75">
        <v>2.8788063090459393E-3</v>
      </c>
      <c r="EP44" s="68"/>
      <c r="EQ44" s="51">
        <v>87</v>
      </c>
      <c r="ER44" s="75">
        <v>3.9104638619201727E-3</v>
      </c>
      <c r="ES44" s="68"/>
      <c r="ET44" s="51">
        <v>207</v>
      </c>
      <c r="EU44" s="75">
        <v>8.1524949785357018E-3</v>
      </c>
      <c r="EV44" s="68"/>
      <c r="EW44" s="51">
        <v>116</v>
      </c>
      <c r="EX44" s="75">
        <v>4.5055542608560557E-3</v>
      </c>
      <c r="EY44" s="68"/>
      <c r="EZ44" s="51">
        <v>139</v>
      </c>
      <c r="FA44" s="75">
        <v>5.9414404787347724E-3</v>
      </c>
      <c r="FB44" s="68"/>
      <c r="FC44" s="51">
        <v>187</v>
      </c>
      <c r="FD44" s="75">
        <v>7.9233930765645524E-3</v>
      </c>
      <c r="FE44" s="68"/>
      <c r="FF44" s="51">
        <v>114</v>
      </c>
      <c r="FG44" s="75">
        <v>3.843949151970867E-3</v>
      </c>
      <c r="FH44" s="68"/>
      <c r="FI44" s="51">
        <v>595</v>
      </c>
      <c r="FJ44" s="75">
        <v>2.0140816464694334E-2</v>
      </c>
      <c r="FK44" s="68"/>
      <c r="FL44" s="51">
        <v>807</v>
      </c>
      <c r="FM44" s="75">
        <v>3.1625974840302544E-2</v>
      </c>
      <c r="FN44" s="68"/>
      <c r="FO44" s="51">
        <v>581</v>
      </c>
      <c r="FP44" s="75">
        <v>2.1686387219588668E-2</v>
      </c>
      <c r="FQ44" s="68"/>
      <c r="FR44" s="51">
        <v>593</v>
      </c>
      <c r="FS44" s="75">
        <v>2.2233886993363577E-2</v>
      </c>
      <c r="FT44" s="68"/>
      <c r="FU44" s="51">
        <v>162</v>
      </c>
      <c r="FV44" s="75">
        <v>6.3804647499015365E-3</v>
      </c>
      <c r="FW44" s="68"/>
      <c r="FX44" s="51">
        <v>120</v>
      </c>
      <c r="FY44" s="75">
        <v>4.6847550263517468E-3</v>
      </c>
      <c r="FZ44" s="68"/>
      <c r="GA44" s="51">
        <v>197</v>
      </c>
      <c r="GB44" s="75">
        <v>7.0586549141853881E-3</v>
      </c>
      <c r="GC44" s="68"/>
      <c r="GD44" s="51">
        <v>410</v>
      </c>
      <c r="GE44" s="75">
        <v>1.4061803340535721E-2</v>
      </c>
      <c r="GF44" s="68"/>
      <c r="GG44" s="51">
        <v>252</v>
      </c>
      <c r="GH44" s="75">
        <v>9.9095556429414072E-3</v>
      </c>
      <c r="GI44" s="68"/>
      <c r="GJ44" s="51">
        <v>196</v>
      </c>
      <c r="GK44" s="75">
        <v>7.4886333244182941E-3</v>
      </c>
      <c r="GL44" s="68"/>
      <c r="GM44" s="44">
        <v>138</v>
      </c>
      <c r="GN44" s="75">
        <v>5.489041804224176E-3</v>
      </c>
      <c r="GO44" s="73"/>
      <c r="GP44" s="51">
        <v>161</v>
      </c>
      <c r="GQ44" s="75">
        <v>5.8251022106443791E-3</v>
      </c>
      <c r="GR44" s="68"/>
      <c r="GS44" s="51">
        <v>242</v>
      </c>
      <c r="GT44" s="75">
        <v>8.6075048906277783E-3</v>
      </c>
      <c r="GU44" s="68"/>
      <c r="GV44" s="51">
        <v>249</v>
      </c>
      <c r="GW44" s="75">
        <v>8.3358441297579598E-3</v>
      </c>
      <c r="GX44" s="68"/>
      <c r="GY44" s="51">
        <v>327</v>
      </c>
      <c r="GZ44" s="75">
        <v>1.0988272455391647E-2</v>
      </c>
      <c r="HA44" s="68"/>
      <c r="HB44" s="51">
        <v>169</v>
      </c>
      <c r="HC44" s="75">
        <v>6.8164401242286126E-3</v>
      </c>
      <c r="HD44" s="68"/>
      <c r="HE44" s="51">
        <v>244</v>
      </c>
      <c r="HF44" s="75">
        <v>9.1133188914618666E-3</v>
      </c>
      <c r="HG44" s="68"/>
      <c r="HH44" s="51">
        <v>292</v>
      </c>
      <c r="HI44" s="75">
        <v>1.0919970082273748E-2</v>
      </c>
      <c r="HJ44" s="68"/>
      <c r="HK44" s="51">
        <v>91</v>
      </c>
      <c r="HL44" s="75">
        <v>3.0441909477135114E-3</v>
      </c>
      <c r="HM44" s="68"/>
      <c r="HN44" s="51">
        <v>238</v>
      </c>
      <c r="HO44" s="75">
        <v>7.876360988847338E-3</v>
      </c>
      <c r="HP44" s="68"/>
      <c r="HQ44" s="51">
        <v>100</v>
      </c>
      <c r="HR44" s="75">
        <v>4.1820006691201074E-3</v>
      </c>
      <c r="HS44" s="68"/>
      <c r="HT44" s="51">
        <v>166</v>
      </c>
      <c r="HU44" s="75">
        <v>5.4353164598408693E-3</v>
      </c>
      <c r="HV44" s="68"/>
      <c r="HW44" s="51">
        <v>55</v>
      </c>
      <c r="HX44" s="75">
        <v>2.4693575180712072E-3</v>
      </c>
      <c r="HY44" s="68"/>
      <c r="HZ44" s="51">
        <v>46</v>
      </c>
      <c r="IA44" s="75">
        <v>1.8956564740789583E-3</v>
      </c>
      <c r="IB44" s="68"/>
      <c r="IC44" s="51">
        <v>54</v>
      </c>
      <c r="ID44" s="75">
        <v>2.3247804374031344E-3</v>
      </c>
      <c r="IE44" s="68"/>
      <c r="IF44" s="51">
        <v>52</v>
      </c>
      <c r="IG44" s="75">
        <v>1.6015276109519849E-3</v>
      </c>
      <c r="IH44" s="68"/>
      <c r="II44" s="51">
        <v>106</v>
      </c>
      <c r="IJ44" s="75">
        <v>3.2155316244501745E-3</v>
      </c>
      <c r="IK44" s="68"/>
      <c r="IL44" s="51">
        <v>59</v>
      </c>
      <c r="IM44" s="75">
        <v>2.1637083761185272E-3</v>
      </c>
      <c r="IN44" s="68"/>
      <c r="IO44" s="51">
        <v>97</v>
      </c>
      <c r="IP44" s="75">
        <v>3.3156725346094687E-3</v>
      </c>
      <c r="IQ44" s="68"/>
      <c r="IR44" s="51">
        <v>78</v>
      </c>
      <c r="IS44" s="75">
        <v>2.7823357351787117E-3</v>
      </c>
      <c r="IT44" s="68"/>
      <c r="IU44" s="51">
        <v>53</v>
      </c>
      <c r="IV44" s="75">
        <v>1.8616741016544312E-3</v>
      </c>
      <c r="IW44" s="68"/>
      <c r="IX44" s="51">
        <v>52</v>
      </c>
      <c r="IY44" s="75">
        <v>2.1016044942003798E-3</v>
      </c>
      <c r="IZ44" s="68"/>
      <c r="JA44" s="51">
        <v>117</v>
      </c>
      <c r="JB44" s="75">
        <v>3.5839000183789747E-3</v>
      </c>
      <c r="JC44" s="68"/>
      <c r="JD44" s="51">
        <v>69</v>
      </c>
      <c r="JE44" s="75">
        <v>2.6598820400138778E-3</v>
      </c>
      <c r="JF44" s="68"/>
      <c r="JG44" s="51">
        <v>204</v>
      </c>
      <c r="JH44" s="75">
        <v>8.388502816727662E-3</v>
      </c>
      <c r="JI44" s="68"/>
      <c r="JJ44" s="51">
        <v>744</v>
      </c>
      <c r="JK44" s="75">
        <v>2.9248732161811536E-2</v>
      </c>
      <c r="JL44" s="68"/>
      <c r="JM44" s="51">
        <v>148</v>
      </c>
      <c r="JN44" s="75">
        <v>5.4030373831775698E-3</v>
      </c>
      <c r="JO44" s="68"/>
      <c r="JP44" s="51">
        <v>197</v>
      </c>
      <c r="JQ44" s="75">
        <v>6.393612878099442E-3</v>
      </c>
      <c r="JR44" s="68"/>
      <c r="JS44" s="51">
        <v>438</v>
      </c>
      <c r="JT44" s="75">
        <v>1.4806801663229776E-2</v>
      </c>
      <c r="JU44" s="68"/>
      <c r="JV44" s="51">
        <v>102</v>
      </c>
      <c r="JW44" s="75">
        <v>3.8947649776623775E-3</v>
      </c>
      <c r="JX44" s="68"/>
      <c r="JY44" s="51">
        <v>79</v>
      </c>
      <c r="JZ44" s="75">
        <v>2.6439089692101739E-3</v>
      </c>
      <c r="KA44" s="68"/>
      <c r="KB44" s="51">
        <v>166</v>
      </c>
      <c r="KC44" s="75">
        <v>5.7598889659958366E-3</v>
      </c>
      <c r="KD44" s="68"/>
      <c r="KE44" s="51">
        <v>350</v>
      </c>
      <c r="KF44" s="75">
        <v>1.2575000898214349E-2</v>
      </c>
      <c r="KG44" s="68"/>
      <c r="KH44" s="51">
        <v>293</v>
      </c>
      <c r="KI44" s="75">
        <v>1.0977071781807284E-2</v>
      </c>
      <c r="KJ44" s="68"/>
      <c r="KK44" s="51">
        <v>170</v>
      </c>
      <c r="KL44" s="75">
        <v>6.3194676777814955E-3</v>
      </c>
      <c r="KM44" s="68"/>
      <c r="KN44" s="51">
        <v>133</v>
      </c>
      <c r="KO44" s="75">
        <v>4.8988913035470918E-3</v>
      </c>
      <c r="KP44" s="68"/>
      <c r="KQ44" s="51">
        <v>124</v>
      </c>
      <c r="KR44" s="75">
        <v>4.356379988757729E-3</v>
      </c>
      <c r="KS44" s="68"/>
      <c r="KT44" s="51">
        <v>133</v>
      </c>
      <c r="KU44" s="75">
        <v>5.2162999568576692E-3</v>
      </c>
      <c r="KV44" s="68"/>
      <c r="KW44" s="51">
        <v>102</v>
      </c>
      <c r="KX44" s="75">
        <v>3.780998628461282E-3</v>
      </c>
      <c r="KY44" s="68"/>
      <c r="KZ44" s="51">
        <v>38</v>
      </c>
      <c r="LA44" s="75">
        <v>1.145406317820111E-3</v>
      </c>
      <c r="LB44" s="68"/>
      <c r="LC44" s="51">
        <v>68</v>
      </c>
      <c r="LD44" s="75">
        <v>2.5577371548935529E-3</v>
      </c>
      <c r="LE44" s="68"/>
      <c r="LF44" s="51">
        <v>211</v>
      </c>
      <c r="LG44" s="75">
        <v>8.3283994474047766E-3</v>
      </c>
      <c r="LH44" s="68"/>
      <c r="LI44" s="51">
        <v>63</v>
      </c>
      <c r="LJ44" s="75">
        <v>2.2929936305732482E-3</v>
      </c>
      <c r="LK44" s="68"/>
      <c r="LL44" s="51">
        <v>60</v>
      </c>
      <c r="LM44" s="75">
        <v>2.041163463174009E-3</v>
      </c>
      <c r="LN44" s="68"/>
      <c r="LO44" s="51">
        <v>65</v>
      </c>
      <c r="LP44" s="75">
        <v>1.9067734459796415E-3</v>
      </c>
      <c r="LQ44" s="68"/>
      <c r="LR44" s="51">
        <v>246</v>
      </c>
      <c r="LS44" s="75">
        <v>9.1986688105298586E-3</v>
      </c>
      <c r="LT44" s="68"/>
      <c r="LU44" s="51">
        <v>285</v>
      </c>
      <c r="LV44" s="75">
        <v>1.0514665190924184E-2</v>
      </c>
      <c r="LW44" s="68"/>
      <c r="LX44" s="51">
        <v>111</v>
      </c>
      <c r="LY44" s="75">
        <v>4.2255129620465187E-3</v>
      </c>
      <c r="LZ44" s="68"/>
      <c r="MA44" s="51">
        <v>50</v>
      </c>
      <c r="MB44" s="75">
        <v>1.4818766485877716E-3</v>
      </c>
      <c r="MC44" s="68"/>
      <c r="MD44" s="51">
        <v>46</v>
      </c>
      <c r="ME44" s="75">
        <v>1.6528331716431318E-3</v>
      </c>
      <c r="MF44" s="68"/>
      <c r="MG44" s="51">
        <v>79</v>
      </c>
      <c r="MH44" s="75">
        <v>2.6628016718349737E-3</v>
      </c>
      <c r="MI44" s="68"/>
      <c r="MJ44" s="51">
        <v>102</v>
      </c>
      <c r="MK44" s="75">
        <v>4.3744907149290213E-3</v>
      </c>
      <c r="ML44" s="68"/>
      <c r="MM44" s="51">
        <v>147</v>
      </c>
      <c r="MN44" s="75">
        <v>5.6068349988557479E-3</v>
      </c>
      <c r="MO44" s="68"/>
      <c r="MP44" s="51">
        <v>48</v>
      </c>
      <c r="MQ44" s="75">
        <v>1.4569295210344199E-3</v>
      </c>
      <c r="MR44" s="68"/>
      <c r="MS44" s="51">
        <v>94</v>
      </c>
      <c r="MT44" s="75">
        <v>2.8019554071777751E-3</v>
      </c>
      <c r="MU44" s="68"/>
      <c r="MV44" s="51">
        <v>193</v>
      </c>
      <c r="MW44" s="75">
        <v>7.4099669814942795E-3</v>
      </c>
      <c r="MX44" s="68"/>
      <c r="MY44" s="51">
        <v>120</v>
      </c>
      <c r="MZ44" s="75">
        <v>4.6765393608729543E-3</v>
      </c>
      <c r="NA44" s="68"/>
      <c r="NB44" s="51">
        <v>87</v>
      </c>
      <c r="NC44" s="75">
        <v>3.3412704508794838E-3</v>
      </c>
      <c r="ND44" s="68"/>
      <c r="NE44" s="51">
        <v>162</v>
      </c>
      <c r="NF44" s="75">
        <v>6.0046702991215393E-3</v>
      </c>
      <c r="NG44" s="68"/>
      <c r="NH44" s="51">
        <v>79</v>
      </c>
      <c r="NI44" s="75">
        <v>3.1435279137320441E-3</v>
      </c>
      <c r="NJ44" s="68"/>
      <c r="NK44" s="51">
        <v>61</v>
      </c>
      <c r="NL44" s="75">
        <v>1.9968574047400812E-3</v>
      </c>
      <c r="NM44" s="68"/>
      <c r="NN44" s="51">
        <v>43</v>
      </c>
      <c r="NO44" s="75">
        <v>1.5160062050486533E-3</v>
      </c>
      <c r="NP44" s="68"/>
      <c r="NQ44" s="51">
        <v>64</v>
      </c>
      <c r="NR44" s="75">
        <v>2.3782980304719436E-3</v>
      </c>
      <c r="NS44" s="68"/>
      <c r="NT44" s="51">
        <v>54</v>
      </c>
      <c r="NU44" s="75">
        <v>1.8735037990493704E-3</v>
      </c>
      <c r="NV44" s="68"/>
      <c r="NW44" s="51">
        <v>50</v>
      </c>
      <c r="NX44" s="75">
        <v>1.9176926322249069E-3</v>
      </c>
      <c r="NY44" s="68"/>
      <c r="NZ44" s="51">
        <v>58</v>
      </c>
      <c r="OA44" s="75">
        <v>2.0984840261948695E-3</v>
      </c>
      <c r="OB44" s="68"/>
      <c r="OC44" s="51">
        <v>78</v>
      </c>
      <c r="OD44" s="75">
        <v>2.7098387993329627E-3</v>
      </c>
      <c r="OE44" s="68"/>
      <c r="OF44" s="51">
        <v>61</v>
      </c>
      <c r="OG44" s="75">
        <v>2.1121883656509697E-3</v>
      </c>
      <c r="OH44" s="68"/>
      <c r="OI44" s="51">
        <v>67</v>
      </c>
      <c r="OJ44" s="75">
        <v>2.279609404239393E-3</v>
      </c>
      <c r="OK44" s="68"/>
      <c r="OL44" s="51">
        <v>70</v>
      </c>
      <c r="OM44" s="75">
        <v>2.336760582187208E-3</v>
      </c>
      <c r="ON44" s="68"/>
      <c r="OO44" s="51">
        <v>48</v>
      </c>
      <c r="OP44" s="75">
        <v>1.6706693118930772E-3</v>
      </c>
      <c r="OQ44" s="68"/>
      <c r="OR44" s="51">
        <v>51</v>
      </c>
      <c r="OS44" s="75">
        <v>1.7715099517176698E-3</v>
      </c>
      <c r="OT44" s="68"/>
      <c r="OU44" s="51">
        <v>46</v>
      </c>
      <c r="OV44" s="75">
        <v>1.7459293278172087E-3</v>
      </c>
      <c r="OW44" s="68"/>
      <c r="OX44" s="51">
        <v>40</v>
      </c>
      <c r="OY44" s="75">
        <v>1.5130882130428205E-3</v>
      </c>
      <c r="OZ44" s="68"/>
      <c r="PA44" s="51">
        <v>172</v>
      </c>
      <c r="PB44" s="75">
        <v>5.6880187836899371E-3</v>
      </c>
      <c r="PC44" s="68"/>
      <c r="PD44" s="51">
        <v>35</v>
      </c>
      <c r="PE44" s="75">
        <v>1.158518420442885E-3</v>
      </c>
      <c r="PF44" s="68"/>
      <c r="PG44" s="51">
        <v>236</v>
      </c>
      <c r="PH44" s="75">
        <v>7.804232804232804E-3</v>
      </c>
      <c r="PI44" s="68"/>
      <c r="PJ44" s="51">
        <v>25</v>
      </c>
      <c r="PK44" s="75">
        <v>8.7882729286040703E-4</v>
      </c>
      <c r="PL44" s="68"/>
      <c r="PM44" s="51">
        <v>43</v>
      </c>
      <c r="PN44" s="75">
        <v>1.2985052091197343E-3</v>
      </c>
      <c r="PO44" s="68"/>
      <c r="PP44" s="51">
        <v>26</v>
      </c>
      <c r="PQ44" s="75">
        <v>1.0348258706467661E-3</v>
      </c>
      <c r="PR44" s="68"/>
      <c r="PS44" s="51">
        <v>33</v>
      </c>
      <c r="PT44" s="75">
        <v>1.1711679738794052E-3</v>
      </c>
      <c r="PU44" s="68"/>
      <c r="PV44" s="51">
        <v>42</v>
      </c>
      <c r="PW44" s="75">
        <v>1.441664092266502E-3</v>
      </c>
      <c r="PX44" s="68"/>
      <c r="PY44" s="51">
        <v>23</v>
      </c>
      <c r="PZ44" s="75">
        <v>7.8559961744714278E-4</v>
      </c>
      <c r="QA44" s="68"/>
      <c r="QB44" s="51">
        <v>74</v>
      </c>
      <c r="QC44" s="75">
        <v>2.3513711035556546E-3</v>
      </c>
      <c r="QD44" s="68"/>
      <c r="QE44" s="51">
        <v>74</v>
      </c>
      <c r="QF44" s="75">
        <v>2.5005913560639339E-3</v>
      </c>
      <c r="QG44" s="68"/>
      <c r="QH44" s="51">
        <v>96</v>
      </c>
      <c r="QI44" s="75">
        <v>3.918207420105302E-3</v>
      </c>
      <c r="QJ44" s="68"/>
      <c r="QK44" s="51">
        <v>25</v>
      </c>
      <c r="QL44" s="75">
        <v>8.5376681920633834E-4</v>
      </c>
      <c r="QM44" s="68"/>
      <c r="QN44" s="51">
        <v>75</v>
      </c>
      <c r="QO44" s="75">
        <v>2.4820465300989508E-3</v>
      </c>
      <c r="QP44" s="68"/>
      <c r="QQ44" s="51">
        <v>49</v>
      </c>
      <c r="QR44" s="75">
        <v>1.5461803035562148E-3</v>
      </c>
      <c r="QS44" s="68"/>
      <c r="QT44" s="51">
        <v>55</v>
      </c>
      <c r="QU44" s="75">
        <v>1.8173407348665081E-3</v>
      </c>
      <c r="QV44" s="68"/>
      <c r="QW44" s="51">
        <v>73</v>
      </c>
      <c r="QX44" s="75">
        <v>2.1619380441864596E-3</v>
      </c>
      <c r="QY44" s="68"/>
      <c r="QZ44" s="51">
        <v>89</v>
      </c>
      <c r="RA44" s="75">
        <v>2.8916758723763728E-3</v>
      </c>
      <c r="RB44" s="68"/>
      <c r="RC44" s="51">
        <v>31</v>
      </c>
      <c r="RD44" s="75">
        <v>1.0857002766784577E-3</v>
      </c>
      <c r="RE44" s="68"/>
      <c r="RF44" s="51">
        <v>67</v>
      </c>
      <c r="RG44" s="75">
        <v>2.216561352433255E-3</v>
      </c>
      <c r="RH44" s="68"/>
      <c r="RI44" s="51">
        <v>62</v>
      </c>
      <c r="RJ44" s="75">
        <v>2.3891179530653923E-3</v>
      </c>
      <c r="RK44" s="68"/>
      <c r="RL44" s="51">
        <v>40</v>
      </c>
      <c r="RM44" s="75">
        <v>1.4281633818908884E-3</v>
      </c>
      <c r="RN44" s="68"/>
      <c r="RO44" s="51">
        <v>47</v>
      </c>
      <c r="RP44" s="75">
        <v>1.5740120562625587E-3</v>
      </c>
      <c r="RQ44" s="68"/>
      <c r="RR44" s="51">
        <v>45</v>
      </c>
      <c r="RS44" s="75">
        <v>1.6268980477223427E-3</v>
      </c>
      <c r="RT44" s="68"/>
      <c r="RU44" s="51">
        <v>25</v>
      </c>
      <c r="RV44" s="75">
        <v>9.7755532963165722E-4</v>
      </c>
      <c r="RW44" s="68"/>
      <c r="RX44" s="51">
        <v>41</v>
      </c>
      <c r="RY44" s="75">
        <v>1.5251274039355727E-3</v>
      </c>
      <c r="RZ44" s="68"/>
      <c r="SA44" s="51">
        <v>74</v>
      </c>
      <c r="SB44" s="75">
        <v>2.6876838702647732E-3</v>
      </c>
      <c r="SC44" s="68"/>
      <c r="SD44" s="51">
        <v>31</v>
      </c>
      <c r="SE44" s="75">
        <v>1.0344367325146823E-3</v>
      </c>
      <c r="SF44" s="68"/>
      <c r="SG44" s="51">
        <v>50</v>
      </c>
      <c r="SH44" s="75">
        <v>1.6604675876726886E-3</v>
      </c>
      <c r="SI44" s="68"/>
      <c r="SJ44" s="51">
        <v>50</v>
      </c>
      <c r="SK44" s="75">
        <v>1.7474574494111069E-3</v>
      </c>
      <c r="SL44" s="68"/>
      <c r="SM44" s="51">
        <v>51</v>
      </c>
      <c r="SN44" s="75">
        <v>1.9185193544746643E-3</v>
      </c>
      <c r="SO44" s="68"/>
      <c r="SP44" s="51">
        <v>40</v>
      </c>
      <c r="SQ44" s="75">
        <v>1.5102318205844597E-3</v>
      </c>
      <c r="SR44" s="68"/>
      <c r="SS44" s="51">
        <v>44</v>
      </c>
      <c r="ST44" s="75">
        <v>1.7297637299996068E-3</v>
      </c>
      <c r="SU44" s="68"/>
      <c r="SV44" s="51">
        <v>35</v>
      </c>
      <c r="SW44" s="75">
        <v>1.2520569507047292E-3</v>
      </c>
      <c r="SX44" s="68"/>
      <c r="SY44" s="51">
        <v>58</v>
      </c>
      <c r="SZ44" s="75">
        <v>2.0221741859005648E-3</v>
      </c>
      <c r="TA44" s="68"/>
      <c r="TB44" s="51">
        <v>49</v>
      </c>
      <c r="TC44" s="75">
        <v>1.7232890201870998E-3</v>
      </c>
      <c r="TD44" s="68"/>
      <c r="TE44" s="51">
        <v>44</v>
      </c>
      <c r="TF44" s="75">
        <v>1.7683465959328027E-3</v>
      </c>
      <c r="TG44" s="68"/>
      <c r="TH44" s="51">
        <v>36</v>
      </c>
      <c r="TI44" s="75">
        <v>1.4094984534669746E-3</v>
      </c>
      <c r="TJ44" s="68"/>
      <c r="TK44" s="51">
        <v>12</v>
      </c>
      <c r="TL44" s="75">
        <v>4.7793531942010514E-4</v>
      </c>
      <c r="TM44" s="68"/>
      <c r="TN44" s="51">
        <v>25</v>
      </c>
      <c r="TO44" s="75">
        <v>9.9296977400007954E-4</v>
      </c>
      <c r="TP44" s="68"/>
      <c r="TQ44" s="51">
        <v>39</v>
      </c>
      <c r="TR44" s="75">
        <v>1.3603543897589732E-3</v>
      </c>
      <c r="TS44" s="68"/>
      <c r="TT44" s="51">
        <v>43</v>
      </c>
      <c r="TU44" s="75">
        <v>1.4255403792600451E-3</v>
      </c>
      <c r="TV44" s="68"/>
      <c r="TW44" s="51">
        <v>59</v>
      </c>
      <c r="TX44" s="75">
        <v>2.0124842241702767E-3</v>
      </c>
      <c r="TY44" s="68"/>
      <c r="TZ44" s="51">
        <v>49</v>
      </c>
      <c r="UA44" s="75">
        <v>1.7636684303350969E-3</v>
      </c>
      <c r="UB44" s="68"/>
      <c r="UC44" s="51">
        <v>16</v>
      </c>
      <c r="UD44" s="75">
        <v>6.6976432667755035E-4</v>
      </c>
      <c r="UE44" s="68"/>
      <c r="UF44" s="51">
        <v>28</v>
      </c>
      <c r="UG44" s="75">
        <v>1.1065881516025768E-3</v>
      </c>
      <c r="UH44" s="68"/>
      <c r="UI44" s="51">
        <v>43</v>
      </c>
      <c r="UJ44" s="75">
        <v>1.6361630074959096E-3</v>
      </c>
      <c r="UK44" s="68"/>
      <c r="UL44" s="51">
        <v>68</v>
      </c>
      <c r="UM44" s="75">
        <v>2.5391135506515812E-3</v>
      </c>
      <c r="UN44" s="68"/>
      <c r="UO44" s="51">
        <v>68</v>
      </c>
      <c r="UP44" s="75">
        <v>3.0889433996547653E-3</v>
      </c>
      <c r="UQ44" s="68"/>
      <c r="UR44" s="51">
        <v>95</v>
      </c>
      <c r="US44" s="75">
        <v>3.772985424361571E-3</v>
      </c>
      <c r="UT44" s="68"/>
      <c r="UU44" s="51">
        <v>65</v>
      </c>
      <c r="UV44" s="75">
        <v>2.5433345071800288E-3</v>
      </c>
      <c r="UW44" s="68"/>
      <c r="UX44" s="51">
        <v>43</v>
      </c>
      <c r="UY44" s="75">
        <v>1.6449255958073524E-3</v>
      </c>
      <c r="UZ44" s="68"/>
      <c r="VA44" s="51">
        <v>84</v>
      </c>
      <c r="VB44" s="75">
        <v>3.1896715397759633E-3</v>
      </c>
      <c r="VC44" s="68"/>
      <c r="VD44" s="51">
        <v>50</v>
      </c>
      <c r="VE44" s="75">
        <v>1.876243010994784E-3</v>
      </c>
      <c r="VF44" s="68"/>
      <c r="VG44" s="51">
        <v>55</v>
      </c>
      <c r="VH44" s="75">
        <v>2.0557673618898107E-3</v>
      </c>
      <c r="VI44" s="68"/>
      <c r="VJ44" s="51">
        <v>86</v>
      </c>
      <c r="VK44" s="75">
        <v>3.3018505720648086E-3</v>
      </c>
      <c r="VL44" s="68"/>
      <c r="VM44" s="51">
        <v>40</v>
      </c>
      <c r="VN44" s="75">
        <v>1.4127286854559581E-3</v>
      </c>
      <c r="VO44" s="68"/>
      <c r="VP44" s="51">
        <v>172</v>
      </c>
      <c r="VQ44" s="75">
        <v>6.2888482632541135E-3</v>
      </c>
      <c r="VR44" s="68"/>
      <c r="VS44" s="51">
        <v>75</v>
      </c>
      <c r="VT44" s="75">
        <v>2.8231574192576978E-3</v>
      </c>
      <c r="VU44" s="68"/>
      <c r="VV44" s="51">
        <v>43</v>
      </c>
      <c r="VW44" s="75">
        <v>1.5958433846724809E-3</v>
      </c>
      <c r="VX44" s="68"/>
      <c r="VY44" s="51">
        <v>56</v>
      </c>
      <c r="VZ44" s="75">
        <v>2.0929884885633127E-3</v>
      </c>
      <c r="WA44" s="68"/>
      <c r="WB44" s="51">
        <v>49</v>
      </c>
      <c r="WC44" s="75">
        <v>1.9638491443228728E-3</v>
      </c>
      <c r="WD44" s="68"/>
      <c r="WE44" s="51">
        <v>62</v>
      </c>
      <c r="WF44" s="75">
        <v>2.177042733242038E-3</v>
      </c>
      <c r="WG44" s="68"/>
      <c r="WH44" s="51">
        <v>72</v>
      </c>
      <c r="WI44" s="75">
        <v>2.7083960276858259E-3</v>
      </c>
      <c r="WJ44" s="68"/>
      <c r="WK44" s="51">
        <v>16</v>
      </c>
      <c r="WL44" s="75">
        <v>5.886031710995843E-4</v>
      </c>
      <c r="WM44" s="68"/>
      <c r="WN44" s="51">
        <v>24</v>
      </c>
      <c r="WO44" s="75">
        <v>8.884611113167734E-4</v>
      </c>
      <c r="WP44" s="68"/>
      <c r="WQ44" s="51">
        <v>43</v>
      </c>
      <c r="WR44" s="75">
        <v>1.693313381113649E-3</v>
      </c>
      <c r="WS44" s="68"/>
      <c r="WT44" s="51">
        <v>17</v>
      </c>
      <c r="WU44" s="75">
        <v>7.2476125511596176E-4</v>
      </c>
      <c r="WV44" s="68"/>
      <c r="WW44" s="51">
        <v>124</v>
      </c>
      <c r="WX44" s="75">
        <v>5.2640516216675157E-3</v>
      </c>
      <c r="WY44" s="68"/>
      <c r="WZ44" s="51">
        <v>64</v>
      </c>
      <c r="XA44" s="75">
        <v>2.6374350943707244E-3</v>
      </c>
      <c r="XB44" s="68"/>
      <c r="XC44" s="51">
        <v>76</v>
      </c>
      <c r="XD44" s="75">
        <v>2.782252159906282E-3</v>
      </c>
      <c r="XE44" s="68"/>
      <c r="XF44" s="51">
        <v>73</v>
      </c>
      <c r="XG44" s="75">
        <v>2.6081674943727894E-3</v>
      </c>
      <c r="XH44" s="68"/>
      <c r="XI44" s="51">
        <v>87</v>
      </c>
      <c r="XJ44" s="75">
        <v>3.0118396455030118E-3</v>
      </c>
      <c r="XK44" s="68"/>
      <c r="XL44" s="51">
        <v>23</v>
      </c>
      <c r="XM44" s="75">
        <v>8.6045641601197162E-4</v>
      </c>
      <c r="XN44" s="68"/>
      <c r="XO44" s="51">
        <v>46</v>
      </c>
      <c r="XP44" s="75">
        <v>1.62143108917871E-3</v>
      </c>
      <c r="XQ44" s="68"/>
      <c r="XR44" s="51">
        <v>118</v>
      </c>
      <c r="XS44" s="75">
        <v>4.3059407385783099E-3</v>
      </c>
      <c r="XT44" s="68"/>
      <c r="XU44" s="51">
        <v>191</v>
      </c>
      <c r="XV44" s="75">
        <v>6.1718421817946812E-3</v>
      </c>
      <c r="XW44" s="68"/>
      <c r="XX44" s="51">
        <v>18</v>
      </c>
      <c r="XY44" s="75">
        <v>7.7048197928259571E-4</v>
      </c>
      <c r="XZ44" s="68"/>
      <c r="YA44" s="51">
        <v>35</v>
      </c>
      <c r="YB44" s="75">
        <v>1.4216661927779358E-3</v>
      </c>
      <c r="YC44" s="68"/>
      <c r="YD44" s="51">
        <v>42</v>
      </c>
      <c r="YE44" s="75">
        <v>1.7857902121688847E-3</v>
      </c>
      <c r="YF44" s="68"/>
      <c r="YG44" s="51">
        <v>184</v>
      </c>
      <c r="YH44" s="75">
        <v>7.8068649497220928E-3</v>
      </c>
      <c r="YI44" s="68"/>
      <c r="YJ44" s="51">
        <v>115</v>
      </c>
      <c r="YK44" s="75">
        <v>5.2461110350805161E-3</v>
      </c>
      <c r="YL44" s="68"/>
      <c r="YM44" s="51">
        <v>90</v>
      </c>
      <c r="YN44" s="75">
        <v>3.8535645472061657E-3</v>
      </c>
      <c r="YO44" s="68"/>
      <c r="YP44" s="51">
        <v>87</v>
      </c>
      <c r="YQ44" s="75">
        <v>3.7238368360227709E-3</v>
      </c>
      <c r="YR44" s="68"/>
      <c r="YS44" s="51">
        <v>31</v>
      </c>
      <c r="YT44" s="75">
        <v>1.2490933999516479E-3</v>
      </c>
      <c r="YU44" s="68"/>
      <c r="YV44" s="51">
        <v>111</v>
      </c>
      <c r="YW44" s="75">
        <v>4.5898114455838572E-3</v>
      </c>
      <c r="YX44" s="68"/>
      <c r="YY44" s="51">
        <v>57</v>
      </c>
      <c r="YZ44" s="75">
        <v>2.4433109005958251E-3</v>
      </c>
      <c r="ZA44" s="68"/>
      <c r="ZB44" s="51">
        <v>59</v>
      </c>
      <c r="ZC44" s="75">
        <v>2.4287831384818049E-3</v>
      </c>
      <c r="ZD44" s="68"/>
      <c r="ZE44" s="51">
        <v>136</v>
      </c>
      <c r="ZF44" s="75">
        <v>6.3282304220371316E-3</v>
      </c>
      <c r="ZG44" s="68"/>
      <c r="ZH44" s="51">
        <v>117</v>
      </c>
      <c r="ZI44" s="75">
        <v>4.9603595200746172E-3</v>
      </c>
      <c r="ZJ44" s="68"/>
      <c r="ZK44" s="51">
        <v>59</v>
      </c>
      <c r="ZL44" s="75">
        <v>2.7207747290753977E-3</v>
      </c>
      <c r="ZM44" s="68"/>
      <c r="ZN44" s="51">
        <v>50</v>
      </c>
      <c r="ZO44" s="75">
        <v>2.1617882312248691E-3</v>
      </c>
      <c r="ZP44" s="68"/>
      <c r="ZQ44" s="51">
        <v>73</v>
      </c>
      <c r="ZR44" s="75">
        <v>3.2587830900406233E-3</v>
      </c>
      <c r="ZS44" s="68"/>
      <c r="ZT44" s="51">
        <v>124</v>
      </c>
      <c r="ZU44" s="75">
        <v>5.1950228329632579E-3</v>
      </c>
      <c r="ZV44" s="68"/>
      <c r="ZW44" s="51">
        <v>105</v>
      </c>
      <c r="ZX44" s="75">
        <v>4.4854543124439317E-3</v>
      </c>
      <c r="ZY44" s="68"/>
      <c r="ZZ44" s="51">
        <v>79</v>
      </c>
      <c r="AAA44" s="75">
        <v>3.2913923839680025E-3</v>
      </c>
      <c r="AAB44" s="68"/>
      <c r="AAC44" s="51">
        <v>51</v>
      </c>
      <c r="AAD44" s="75">
        <v>2.254542239511958E-3</v>
      </c>
      <c r="AAE44" s="68"/>
      <c r="AAF44" s="51">
        <v>15</v>
      </c>
      <c r="AAG44" s="75">
        <v>6.3745697165441329E-4</v>
      </c>
      <c r="AAH44" s="68"/>
      <c r="AAI44" s="51">
        <v>31</v>
      </c>
      <c r="AAJ44" s="75">
        <v>1.308734749018449E-3</v>
      </c>
      <c r="AAK44" s="68"/>
      <c r="AAL44" s="51">
        <v>226</v>
      </c>
      <c r="AAM44" s="75">
        <v>9.0342181004157331E-3</v>
      </c>
      <c r="AAN44" s="68"/>
      <c r="AAO44" s="51">
        <v>28</v>
      </c>
      <c r="AAP44" s="75">
        <v>1.2549863296131953E-3</v>
      </c>
      <c r="AAQ44" s="68"/>
      <c r="AAR44" s="51">
        <v>40</v>
      </c>
      <c r="AAS44" s="75">
        <v>1.6291951775822744E-3</v>
      </c>
      <c r="AAT44" s="68"/>
      <c r="AAU44" s="51">
        <v>260</v>
      </c>
      <c r="AAV44" s="75">
        <v>1.0447221440912927E-2</v>
      </c>
      <c r="AAW44" s="68"/>
      <c r="AAX44" s="51">
        <v>79</v>
      </c>
      <c r="AAY44" s="75">
        <v>3.3183517452850001E-3</v>
      </c>
      <c r="AAZ44" s="68"/>
      <c r="ABA44" s="51">
        <v>119</v>
      </c>
      <c r="ABB44" s="75">
        <v>4.9412448615205745E-3</v>
      </c>
      <c r="ABC44" s="68"/>
      <c r="ABD44" s="51">
        <v>555</v>
      </c>
      <c r="ABE44" s="75">
        <v>2.1814322773366875E-2</v>
      </c>
      <c r="ABF44" s="68"/>
      <c r="ABG44" s="51">
        <v>99</v>
      </c>
      <c r="ABH44" s="75">
        <v>4.1705282669138094E-3</v>
      </c>
      <c r="ABI44" s="68"/>
      <c r="ABJ44" s="51">
        <v>43</v>
      </c>
      <c r="ABK44" s="75">
        <v>1.821879501737141E-3</v>
      </c>
      <c r="ABL44" s="68"/>
      <c r="ABM44" s="51">
        <v>63</v>
      </c>
      <c r="ABN44" s="75">
        <v>2.553191489361702E-3</v>
      </c>
      <c r="ABO44" s="68"/>
      <c r="ABP44" s="51">
        <v>54</v>
      </c>
      <c r="ABQ44" s="75">
        <v>2.2949426264343392E-3</v>
      </c>
      <c r="ABR44" s="68"/>
      <c r="ABS44" s="51">
        <v>86</v>
      </c>
      <c r="ABT44" s="75">
        <v>3.948576675849403E-3</v>
      </c>
      <c r="ABU44" s="68"/>
      <c r="ABV44" s="51">
        <v>52</v>
      </c>
      <c r="ABW44" s="75">
        <v>2.5832091405861898E-3</v>
      </c>
      <c r="ABX44" s="68"/>
      <c r="ABY44" s="51">
        <v>54</v>
      </c>
      <c r="ABZ44" s="75">
        <v>3.2196518006200811E-3</v>
      </c>
      <c r="ACA44" s="68"/>
      <c r="ACB44" s="51">
        <v>36</v>
      </c>
      <c r="ACC44" s="75">
        <v>1.50564617314931E-3</v>
      </c>
      <c r="ACD44" s="68"/>
      <c r="ACE44" s="51">
        <v>64</v>
      </c>
      <c r="ACF44" s="75">
        <v>3.0642535669826677E-3</v>
      </c>
      <c r="ACG44" s="68"/>
      <c r="ACH44" s="51">
        <v>52</v>
      </c>
      <c r="ACI44" s="75">
        <v>2.3286014956786531E-3</v>
      </c>
      <c r="ACJ44" s="68"/>
      <c r="ACK44" s="51">
        <v>58</v>
      </c>
      <c r="ACL44" s="75">
        <v>2.051717428985815E-3</v>
      </c>
      <c r="ACM44" s="68"/>
      <c r="ACN44" s="51">
        <v>131</v>
      </c>
      <c r="ACO44" s="75">
        <v>5.4933534616513607E-3</v>
      </c>
      <c r="ACP44" s="68"/>
      <c r="ACQ44" s="51">
        <v>109</v>
      </c>
      <c r="ACR44" s="75">
        <v>4.4944746825004121E-3</v>
      </c>
      <c r="ACS44" s="68"/>
      <c r="ACT44" s="51">
        <v>39</v>
      </c>
      <c r="ACU44" s="75">
        <v>1.7588959545393045E-3</v>
      </c>
      <c r="ACV44" s="68"/>
      <c r="ACW44" s="51">
        <v>103</v>
      </c>
      <c r="ACX44" s="75">
        <v>4.1641398827572266E-3</v>
      </c>
      <c r="ACY44" s="68"/>
      <c r="ACZ44" s="51">
        <v>99</v>
      </c>
      <c r="ADA44" s="75">
        <v>3.6051127052911403E-3</v>
      </c>
      <c r="ADB44" s="68"/>
      <c r="ADC44" s="51">
        <v>70</v>
      </c>
      <c r="ADD44" s="75">
        <v>2.8263415028061535E-3</v>
      </c>
      <c r="ADE44" s="68"/>
      <c r="ADF44" s="51">
        <v>31</v>
      </c>
      <c r="ADG44" s="75">
        <v>1.4564931403871454E-3</v>
      </c>
      <c r="ADH44" s="68"/>
      <c r="ADI44" s="51">
        <v>118</v>
      </c>
      <c r="ADJ44" s="75">
        <v>4.8358673824843244E-3</v>
      </c>
      <c r="ADK44" s="68"/>
      <c r="ADL44" s="51">
        <v>65</v>
      </c>
      <c r="ADM44" s="75">
        <v>2.7363812410541384E-3</v>
      </c>
      <c r="ADN44" s="68"/>
      <c r="ADO44" s="51">
        <v>32</v>
      </c>
      <c r="ADP44" s="75">
        <v>1.1453523748165646E-3</v>
      </c>
      <c r="ADQ44" s="68"/>
      <c r="ADR44" s="51">
        <v>134</v>
      </c>
      <c r="ADS44" s="75">
        <v>4.3889816907405586E-3</v>
      </c>
      <c r="ADT44" s="68"/>
      <c r="ADU44" s="51">
        <v>74</v>
      </c>
      <c r="ADV44" s="75">
        <v>2.4070520118400938E-3</v>
      </c>
      <c r="ADW44" s="68"/>
      <c r="ADX44" s="51">
        <v>118</v>
      </c>
      <c r="ADY44" s="75">
        <v>3.9709247543410955E-3</v>
      </c>
      <c r="ADZ44" s="68"/>
      <c r="AEA44" s="51">
        <v>369</v>
      </c>
      <c r="AEB44" s="75">
        <v>1.2430520464881254E-2</v>
      </c>
      <c r="AEC44" s="68"/>
      <c r="AED44" s="51">
        <v>326</v>
      </c>
      <c r="AEE44" s="75">
        <v>1.2243671599188762E-2</v>
      </c>
      <c r="AEF44" s="68"/>
      <c r="AEG44" s="51">
        <v>168</v>
      </c>
      <c r="AEH44" s="75">
        <v>5.829487490891426E-3</v>
      </c>
      <c r="AEI44" s="68"/>
      <c r="AEJ44" s="51">
        <v>377</v>
      </c>
      <c r="AEK44" s="75">
        <v>1.3454675231977159E-2</v>
      </c>
      <c r="AEL44" s="68"/>
      <c r="AEM44" s="51">
        <v>356</v>
      </c>
      <c r="AEN44" s="75">
        <v>1.6696369946534097E-2</v>
      </c>
      <c r="AEO44" s="68"/>
      <c r="AEP44" s="51">
        <v>374</v>
      </c>
      <c r="AEQ44" s="75">
        <v>1.4578054960046775E-2</v>
      </c>
      <c r="AER44" s="68"/>
      <c r="AES44" s="51">
        <v>569</v>
      </c>
      <c r="AET44" s="75">
        <v>2.3997300830838009E-2</v>
      </c>
      <c r="AEU44" s="68"/>
      <c r="AEV44" s="51">
        <v>61</v>
      </c>
      <c r="AEW44" s="75">
        <v>1.977630085913438E-3</v>
      </c>
      <c r="AEX44" s="68"/>
      <c r="AEY44" s="51">
        <v>42</v>
      </c>
      <c r="AEZ44" s="75">
        <v>1.3382615345398929E-3</v>
      </c>
      <c r="AFA44" s="68"/>
      <c r="AFB44" s="51">
        <v>42</v>
      </c>
      <c r="AFC44" s="75">
        <v>1.1384582023202861E-3</v>
      </c>
      <c r="AFD44" s="68"/>
      <c r="AFE44" s="51">
        <v>92</v>
      </c>
      <c r="AFF44" s="75">
        <v>2.9115766820684854E-3</v>
      </c>
      <c r="AFG44" s="68"/>
      <c r="AFH44" s="51">
        <v>164</v>
      </c>
      <c r="AFI44" s="75">
        <v>5.6995899075554324E-3</v>
      </c>
      <c r="AFJ44" s="68"/>
      <c r="AFK44" s="51">
        <v>139</v>
      </c>
      <c r="AFL44" s="75">
        <v>4.5191494895636909E-3</v>
      </c>
      <c r="AFM44" s="68"/>
      <c r="AFN44" s="51">
        <v>148</v>
      </c>
      <c r="AFO44" s="75">
        <v>6.0860268114154127E-3</v>
      </c>
      <c r="AFP44" s="68"/>
      <c r="AFQ44" s="51">
        <v>422</v>
      </c>
      <c r="AFR44" s="75">
        <v>1.8145854833161335E-2</v>
      </c>
      <c r="AFS44" s="68"/>
      <c r="AFT44" s="51">
        <v>297</v>
      </c>
      <c r="AFU44" s="75">
        <v>1.3847444983215218E-2</v>
      </c>
      <c r="AFV44" s="68"/>
      <c r="AFW44" s="51">
        <v>256</v>
      </c>
      <c r="AFX44" s="75">
        <v>8.6983113044069183E-3</v>
      </c>
      <c r="AFY44" s="68"/>
      <c r="AFZ44" s="51">
        <v>328</v>
      </c>
      <c r="AGA44" s="75">
        <v>9.6932442815769251E-3</v>
      </c>
      <c r="AGB44" s="68"/>
      <c r="AGC44" s="51">
        <v>81</v>
      </c>
      <c r="AGD44" s="75">
        <v>3.3344310884241726E-3</v>
      </c>
      <c r="AGE44" s="68"/>
      <c r="AGF44" s="51">
        <v>68</v>
      </c>
      <c r="AGG44" s="75">
        <v>2.4465712024177881E-3</v>
      </c>
      <c r="AGH44" s="68"/>
      <c r="AGI44" s="51">
        <v>465</v>
      </c>
      <c r="AGJ44" s="75">
        <v>1.7101246736052369E-2</v>
      </c>
      <c r="AGK44" s="68"/>
      <c r="AGL44" s="51">
        <v>137</v>
      </c>
      <c r="AGM44" s="75">
        <v>5.050877451703289E-3</v>
      </c>
      <c r="AGN44" s="68"/>
      <c r="AGO44" s="51">
        <v>129</v>
      </c>
      <c r="AGP44" s="75">
        <v>4.8443426339704835E-3</v>
      </c>
      <c r="AGQ44" s="68"/>
      <c r="AGR44" s="51">
        <v>208</v>
      </c>
      <c r="AGS44" s="75">
        <v>7.6369510941401084E-3</v>
      </c>
      <c r="AGT44" s="68"/>
      <c r="AGU44" s="51">
        <v>69</v>
      </c>
      <c r="AGV44" s="75">
        <v>2.5254373764731718E-3</v>
      </c>
      <c r="AGW44" s="68"/>
      <c r="AGX44" s="51">
        <v>89</v>
      </c>
      <c r="AGY44" s="75">
        <v>3.7974143448393565E-3</v>
      </c>
      <c r="AGZ44" s="68"/>
      <c r="AHA44" s="51">
        <v>119</v>
      </c>
      <c r="AHB44" s="75">
        <v>5.10116598079561E-3</v>
      </c>
      <c r="AHC44" s="68"/>
      <c r="AHD44" s="51">
        <v>58</v>
      </c>
      <c r="AHE44" s="75">
        <v>2.3045136681500316E-3</v>
      </c>
      <c r="AHF44" s="68"/>
      <c r="AHG44" s="51">
        <v>125</v>
      </c>
      <c r="AHH44" s="75">
        <v>5.9700066864074889E-3</v>
      </c>
      <c r="AHI44" s="68"/>
      <c r="AHJ44" s="51">
        <v>101</v>
      </c>
      <c r="AHK44" s="75">
        <v>3.8663246947134708E-3</v>
      </c>
      <c r="AHL44" s="68"/>
      <c r="AHM44" s="51">
        <v>123</v>
      </c>
      <c r="AHN44" s="75">
        <v>4.9570789505501145E-3</v>
      </c>
      <c r="AHO44" s="68"/>
      <c r="AHP44" s="51">
        <v>91</v>
      </c>
      <c r="AHQ44" s="75">
        <v>3.6708350141185964E-3</v>
      </c>
      <c r="AHR44" s="68"/>
      <c r="AHS44" s="84">
        <f t="shared" si="0"/>
        <v>0</v>
      </c>
      <c r="AHT44" s="41">
        <v>40837</v>
      </c>
      <c r="AHU44" s="29">
        <v>36717</v>
      </c>
      <c r="AHV44" s="78">
        <f t="shared" si="1"/>
        <v>77554</v>
      </c>
      <c r="AHW44" s="80"/>
      <c r="AHX44" s="2" t="str">
        <f t="shared" si="2"/>
        <v/>
      </c>
      <c r="AHY44" s="2"/>
      <c r="AHZ44" s="81" t="str">
        <f t="shared" si="3"/>
        <v/>
      </c>
      <c r="AIA44" s="2" t="str">
        <f t="shared" si="4"/>
        <v/>
      </c>
      <c r="AIB44" s="81" t="str">
        <f t="shared" si="5"/>
        <v/>
      </c>
      <c r="AIC44" s="2" t="str">
        <f t="shared" si="6"/>
        <v/>
      </c>
      <c r="AID44" s="2" t="str">
        <f t="shared" si="7"/>
        <v/>
      </c>
      <c r="AIE44" s="35" t="str">
        <f t="shared" si="8"/>
        <v/>
      </c>
    </row>
    <row r="45" spans="1:915" ht="15" customHeight="1" x14ac:dyDescent="0.2">
      <c r="A45" s="3" t="s">
        <v>401</v>
      </c>
      <c r="B45" s="53" t="s">
        <v>459</v>
      </c>
      <c r="C45" s="51">
        <v>6817</v>
      </c>
      <c r="D45" s="75">
        <v>0.24791795468596575</v>
      </c>
      <c r="E45" s="68"/>
      <c r="F45" s="51">
        <v>4602</v>
      </c>
      <c r="G45" s="75">
        <v>0.1544191664988927</v>
      </c>
      <c r="H45" s="68"/>
      <c r="I45" s="51">
        <v>1242</v>
      </c>
      <c r="J45" s="75">
        <v>3.89451569408297E-2</v>
      </c>
      <c r="K45" s="68"/>
      <c r="L45" s="51">
        <v>9101</v>
      </c>
      <c r="M45" s="75">
        <v>0.30447291826971329</v>
      </c>
      <c r="N45" s="68"/>
      <c r="O45" s="51">
        <v>3204</v>
      </c>
      <c r="P45" s="75">
        <v>0.11424088996648363</v>
      </c>
      <c r="Q45" s="68"/>
      <c r="R45" s="51">
        <v>218</v>
      </c>
      <c r="S45" s="75">
        <v>8.0887536640569923E-3</v>
      </c>
      <c r="T45" s="68"/>
      <c r="U45" s="51">
        <v>4972</v>
      </c>
      <c r="V45" s="75">
        <v>0.19015565839293228</v>
      </c>
      <c r="W45" s="68"/>
      <c r="X45" s="51">
        <v>2677</v>
      </c>
      <c r="Y45" s="75">
        <v>0.10803066989507668</v>
      </c>
      <c r="Z45" s="68"/>
      <c r="AA45" s="51">
        <v>629</v>
      </c>
      <c r="AB45" s="75">
        <v>2.428477664955021E-2</v>
      </c>
      <c r="AC45" s="68"/>
      <c r="AD45" s="51">
        <v>914</v>
      </c>
      <c r="AE45" s="75">
        <v>3.6341948310139163E-2</v>
      </c>
      <c r="AF45" s="68"/>
      <c r="AG45" s="51">
        <v>1155</v>
      </c>
      <c r="AH45" s="75">
        <v>4.5329670329670328E-2</v>
      </c>
      <c r="AI45" s="68"/>
      <c r="AJ45" s="51">
        <v>69</v>
      </c>
      <c r="AK45" s="75">
        <v>2.5082700207204917E-3</v>
      </c>
      <c r="AL45" s="68"/>
      <c r="AM45" s="51">
        <v>2901</v>
      </c>
      <c r="AN45" s="75">
        <v>0.10569461143294349</v>
      </c>
      <c r="AO45" s="68"/>
      <c r="AP45" s="51">
        <v>301</v>
      </c>
      <c r="AQ45" s="75">
        <v>1.1262441068622316E-2</v>
      </c>
      <c r="AR45" s="68"/>
      <c r="AS45" s="51">
        <v>140</v>
      </c>
      <c r="AT45" s="75">
        <v>5.3871017392642757E-3</v>
      </c>
      <c r="AU45" s="68"/>
      <c r="AV45" s="51">
        <v>592</v>
      </c>
      <c r="AW45" s="75">
        <v>2.5152957171991841E-2</v>
      </c>
      <c r="AX45" s="68"/>
      <c r="AY45" s="51">
        <v>1479</v>
      </c>
      <c r="AZ45" s="75">
        <v>6.0542797494780795E-2</v>
      </c>
      <c r="BA45" s="68"/>
      <c r="BB45" s="51">
        <v>513</v>
      </c>
      <c r="BC45" s="75">
        <v>1.9745198414225781E-2</v>
      </c>
      <c r="BD45" s="68"/>
      <c r="BE45" s="51">
        <v>277</v>
      </c>
      <c r="BF45" s="75">
        <v>1.1124051242921972E-2</v>
      </c>
      <c r="BG45" s="68"/>
      <c r="BH45" s="51">
        <v>18</v>
      </c>
      <c r="BI45" s="75">
        <v>7.7492681246771138E-4</v>
      </c>
      <c r="BJ45" s="68"/>
      <c r="BK45" s="51">
        <v>13</v>
      </c>
      <c r="BL45" s="75">
        <v>5.9869208805379023E-4</v>
      </c>
      <c r="BM45" s="68"/>
      <c r="BN45" s="51">
        <v>44</v>
      </c>
      <c r="BO45" s="75">
        <v>1.7942339844227867E-3</v>
      </c>
      <c r="BP45" s="68"/>
      <c r="BQ45" s="51">
        <v>25</v>
      </c>
      <c r="BR45" s="75">
        <v>1.1564972012767728E-3</v>
      </c>
      <c r="BS45" s="68"/>
      <c r="BT45" s="51">
        <v>10</v>
      </c>
      <c r="BU45" s="75">
        <v>4.8183482702129709E-4</v>
      </c>
      <c r="BV45" s="68"/>
      <c r="BW45" s="51">
        <v>13</v>
      </c>
      <c r="BX45" s="75">
        <v>6.7134889485643461E-4</v>
      </c>
      <c r="BY45" s="68"/>
      <c r="BZ45" s="51">
        <v>90</v>
      </c>
      <c r="CA45" s="75">
        <v>4.722921914357683E-3</v>
      </c>
      <c r="CB45" s="68"/>
      <c r="CC45" s="51">
        <v>92</v>
      </c>
      <c r="CD45" s="75">
        <v>4.7572263302135577E-3</v>
      </c>
      <c r="CE45" s="68"/>
      <c r="CF45" s="51">
        <v>11</v>
      </c>
      <c r="CG45" s="75">
        <v>5.2709760889357415E-4</v>
      </c>
      <c r="CH45" s="68"/>
      <c r="CI45" s="51">
        <v>19</v>
      </c>
      <c r="CJ45" s="75">
        <v>8.558558558558559E-4</v>
      </c>
      <c r="CK45" s="68"/>
      <c r="CL45" s="51">
        <v>35</v>
      </c>
      <c r="CM45" s="75">
        <v>1.5187676285528314E-3</v>
      </c>
      <c r="CN45" s="68"/>
      <c r="CO45" s="51">
        <v>93</v>
      </c>
      <c r="CP45" s="75">
        <v>3.9515615041427659E-3</v>
      </c>
      <c r="CQ45" s="68"/>
      <c r="CR45" s="51">
        <v>45</v>
      </c>
      <c r="CS45" s="75">
        <v>1.9359834796076408E-3</v>
      </c>
      <c r="CT45" s="68"/>
      <c r="CU45" s="51">
        <v>17</v>
      </c>
      <c r="CV45" s="75">
        <v>8.0987089705111717E-4</v>
      </c>
      <c r="CW45" s="68"/>
      <c r="CX45" s="51">
        <v>13</v>
      </c>
      <c r="CY45" s="75">
        <v>5.9999076937277893E-4</v>
      </c>
      <c r="CZ45" s="68"/>
      <c r="DA45" s="51">
        <v>15</v>
      </c>
      <c r="DB45" s="75">
        <v>7.4574922939246301E-4</v>
      </c>
      <c r="DC45" s="68"/>
      <c r="DD45" s="51">
        <v>11</v>
      </c>
      <c r="DE45" s="75">
        <v>5.1640768039059204E-4</v>
      </c>
      <c r="DF45" s="73"/>
      <c r="DG45" s="51">
        <v>26</v>
      </c>
      <c r="DH45" s="75">
        <v>1.2099213551119178E-3</v>
      </c>
      <c r="DI45" s="68"/>
      <c r="DJ45" s="51">
        <v>582</v>
      </c>
      <c r="DK45" s="75">
        <v>2.1519689406544647E-2</v>
      </c>
      <c r="DL45" s="68"/>
      <c r="DM45" s="51">
        <v>768</v>
      </c>
      <c r="DN45" s="75">
        <v>2.3433924266927045E-2</v>
      </c>
      <c r="DO45" s="68"/>
      <c r="DP45" s="51">
        <v>1136</v>
      </c>
      <c r="DQ45" s="75">
        <v>4.0917768252710443E-2</v>
      </c>
      <c r="DR45" s="68"/>
      <c r="DS45" s="51">
        <v>5076</v>
      </c>
      <c r="DT45" s="75">
        <v>0.19241120503392592</v>
      </c>
      <c r="DU45" s="68"/>
      <c r="DV45" s="51">
        <v>151</v>
      </c>
      <c r="DW45" s="75">
        <v>6.0450778654069417E-3</v>
      </c>
      <c r="DX45" s="68"/>
      <c r="DY45" s="51">
        <v>146</v>
      </c>
      <c r="DZ45" s="75">
        <v>5.7017886432867296E-3</v>
      </c>
      <c r="EA45" s="68"/>
      <c r="EB45" s="51">
        <v>244</v>
      </c>
      <c r="EC45" s="75">
        <v>9.1687960318653245E-3</v>
      </c>
      <c r="ED45" s="68"/>
      <c r="EE45" s="51">
        <v>1449</v>
      </c>
      <c r="EF45" s="75">
        <v>5.5120206938527087E-2</v>
      </c>
      <c r="EG45" s="68"/>
      <c r="EH45" s="51">
        <v>415</v>
      </c>
      <c r="EI45" s="75">
        <v>1.6542432335472555E-2</v>
      </c>
      <c r="EJ45" s="68"/>
      <c r="EK45" s="51">
        <v>288</v>
      </c>
      <c r="EL45" s="75">
        <v>1.1485085340564683E-2</v>
      </c>
      <c r="EM45" s="68"/>
      <c r="EN45" s="51">
        <v>120</v>
      </c>
      <c r="EO45" s="75">
        <v>4.8655881279649682E-3</v>
      </c>
      <c r="EP45" s="68"/>
      <c r="EQ45" s="51">
        <v>316</v>
      </c>
      <c r="ER45" s="75">
        <v>1.4203523912261776E-2</v>
      </c>
      <c r="ES45" s="68"/>
      <c r="ET45" s="51">
        <v>129</v>
      </c>
      <c r="EU45" s="75">
        <v>5.0805403489425386E-3</v>
      </c>
      <c r="EV45" s="68"/>
      <c r="EW45" s="51">
        <v>463</v>
      </c>
      <c r="EX45" s="75">
        <v>1.7983376058416843E-2</v>
      </c>
      <c r="EY45" s="68"/>
      <c r="EZ45" s="51">
        <v>330</v>
      </c>
      <c r="FA45" s="75">
        <v>1.4105578114981834E-2</v>
      </c>
      <c r="FB45" s="68"/>
      <c r="FC45" s="51">
        <v>225</v>
      </c>
      <c r="FD45" s="75">
        <v>9.5334943434600226E-3</v>
      </c>
      <c r="FE45" s="68"/>
      <c r="FF45" s="51">
        <v>286</v>
      </c>
      <c r="FG45" s="75">
        <v>9.6435917321374375E-3</v>
      </c>
      <c r="FH45" s="68"/>
      <c r="FI45" s="51">
        <v>1959</v>
      </c>
      <c r="FJ45" s="75">
        <v>6.6312368830817148E-2</v>
      </c>
      <c r="FK45" s="68"/>
      <c r="FL45" s="51">
        <v>294</v>
      </c>
      <c r="FM45" s="75">
        <v>1.1521730610965239E-2</v>
      </c>
      <c r="FN45" s="68"/>
      <c r="FO45" s="51">
        <v>369</v>
      </c>
      <c r="FP45" s="75">
        <v>1.3773282072337726E-2</v>
      </c>
      <c r="FQ45" s="68"/>
      <c r="FR45" s="51">
        <v>260</v>
      </c>
      <c r="FS45" s="75">
        <v>9.7484158824191064E-3</v>
      </c>
      <c r="FT45" s="68"/>
      <c r="FU45" s="51">
        <v>458</v>
      </c>
      <c r="FV45" s="75">
        <v>1.8038597873178418E-2</v>
      </c>
      <c r="FW45" s="68"/>
      <c r="FX45" s="51">
        <v>458</v>
      </c>
      <c r="FY45" s="75">
        <v>1.7880148350575834E-2</v>
      </c>
      <c r="FZ45" s="68"/>
      <c r="GA45" s="51">
        <v>2485</v>
      </c>
      <c r="GB45" s="75">
        <v>8.9039377978429896E-2</v>
      </c>
      <c r="GC45" s="68"/>
      <c r="GD45" s="51">
        <v>344</v>
      </c>
      <c r="GE45" s="75">
        <v>1.1798195973522654E-2</v>
      </c>
      <c r="GF45" s="68"/>
      <c r="GG45" s="51">
        <v>320</v>
      </c>
      <c r="GH45" s="75">
        <v>1.2583562721195438E-2</v>
      </c>
      <c r="GI45" s="68"/>
      <c r="GJ45" s="51">
        <v>247</v>
      </c>
      <c r="GK45" s="75">
        <v>9.4372062812822372E-3</v>
      </c>
      <c r="GL45" s="68"/>
      <c r="GM45" s="44">
        <v>5416</v>
      </c>
      <c r="GN45" s="75">
        <v>0.21542500298317491</v>
      </c>
      <c r="GO45" s="73"/>
      <c r="GP45" s="51">
        <v>756</v>
      </c>
      <c r="GQ45" s="75">
        <v>2.7352653858677956E-2</v>
      </c>
      <c r="GR45" s="68"/>
      <c r="GS45" s="51">
        <v>712</v>
      </c>
      <c r="GT45" s="75">
        <v>2.5324559843499912E-2</v>
      </c>
      <c r="GU45" s="68"/>
      <c r="GV45" s="51">
        <v>10390</v>
      </c>
      <c r="GW45" s="75">
        <v>0.34782899802484013</v>
      </c>
      <c r="GX45" s="68"/>
      <c r="GY45" s="51">
        <v>775</v>
      </c>
      <c r="GZ45" s="75">
        <v>2.6042541752075002E-2</v>
      </c>
      <c r="HA45" s="68"/>
      <c r="HB45" s="51">
        <v>754</v>
      </c>
      <c r="HC45" s="75">
        <v>3.0411809785019964E-2</v>
      </c>
      <c r="HD45" s="68"/>
      <c r="HE45" s="51">
        <v>868</v>
      </c>
      <c r="HF45" s="75">
        <v>3.2419511466347951E-2</v>
      </c>
      <c r="HG45" s="68"/>
      <c r="HH45" s="51">
        <v>1886</v>
      </c>
      <c r="HI45" s="75">
        <v>7.0531039640987281E-2</v>
      </c>
      <c r="HJ45" s="68"/>
      <c r="HK45" s="51">
        <v>2473</v>
      </c>
      <c r="HL45" s="75">
        <v>8.2728397952697957E-2</v>
      </c>
      <c r="HM45" s="68"/>
      <c r="HN45" s="51">
        <v>885</v>
      </c>
      <c r="HO45" s="75">
        <v>2.928814905516762E-2</v>
      </c>
      <c r="HP45" s="68"/>
      <c r="HQ45" s="51">
        <v>264</v>
      </c>
      <c r="HR45" s="75">
        <v>1.1040481766477083E-2</v>
      </c>
      <c r="HS45" s="68"/>
      <c r="HT45" s="51">
        <v>6420</v>
      </c>
      <c r="HU45" s="75">
        <v>0.21020922694083363</v>
      </c>
      <c r="HV45" s="68"/>
      <c r="HW45" s="51">
        <v>1481</v>
      </c>
      <c r="HX45" s="75">
        <v>6.6493063350244686E-2</v>
      </c>
      <c r="HY45" s="68"/>
      <c r="HZ45" s="51">
        <v>599</v>
      </c>
      <c r="IA45" s="75">
        <v>2.4684744086375998E-2</v>
      </c>
      <c r="IB45" s="68"/>
      <c r="IC45" s="51">
        <v>451</v>
      </c>
      <c r="ID45" s="75">
        <v>1.9416221801274326E-2</v>
      </c>
      <c r="IE45" s="68"/>
      <c r="IF45" s="51">
        <v>537</v>
      </c>
      <c r="IG45" s="75">
        <v>1.6538852443869538E-2</v>
      </c>
      <c r="IH45" s="68"/>
      <c r="II45" s="51">
        <v>3119</v>
      </c>
      <c r="IJ45" s="75">
        <v>9.4615501289246173E-2</v>
      </c>
      <c r="IK45" s="68"/>
      <c r="IL45" s="51">
        <v>826</v>
      </c>
      <c r="IM45" s="75">
        <v>3.0291917265659381E-2</v>
      </c>
      <c r="IN45" s="68"/>
      <c r="IO45" s="51">
        <v>593</v>
      </c>
      <c r="IP45" s="75">
        <v>2.027003930951974E-2</v>
      </c>
      <c r="IQ45" s="68"/>
      <c r="IR45" s="51">
        <v>698</v>
      </c>
      <c r="IS45" s="75">
        <v>2.4898337732753087E-2</v>
      </c>
      <c r="IT45" s="68"/>
      <c r="IU45" s="51">
        <v>553</v>
      </c>
      <c r="IV45" s="75">
        <v>1.9424637324809441E-2</v>
      </c>
      <c r="IW45" s="68"/>
      <c r="IX45" s="51">
        <v>745</v>
      </c>
      <c r="IY45" s="75">
        <v>3.0109525926524675E-2</v>
      </c>
      <c r="IZ45" s="68"/>
      <c r="JA45" s="51">
        <v>779</v>
      </c>
      <c r="JB45" s="75">
        <v>2.3862035165104455E-2</v>
      </c>
      <c r="JC45" s="68"/>
      <c r="JD45" s="51">
        <v>1013</v>
      </c>
      <c r="JE45" s="75">
        <v>3.9050152268609535E-2</v>
      </c>
      <c r="JF45" s="68"/>
      <c r="JG45" s="51">
        <v>351</v>
      </c>
      <c r="JH45" s="75">
        <v>1.4433159258193183E-2</v>
      </c>
      <c r="JI45" s="68"/>
      <c r="JJ45" s="51">
        <v>4442</v>
      </c>
      <c r="JK45" s="75">
        <v>0.17462751110586941</v>
      </c>
      <c r="JL45" s="68"/>
      <c r="JM45" s="51">
        <v>328</v>
      </c>
      <c r="JN45" s="75">
        <v>1.197429906542056E-2</v>
      </c>
      <c r="JO45" s="68"/>
      <c r="JP45" s="51">
        <v>796</v>
      </c>
      <c r="JQ45" s="75">
        <v>2.5834090614046474E-2</v>
      </c>
      <c r="JR45" s="68"/>
      <c r="JS45" s="51">
        <v>672</v>
      </c>
      <c r="JT45" s="75">
        <v>2.2717284743585409E-2</v>
      </c>
      <c r="JU45" s="68"/>
      <c r="JV45" s="51">
        <v>1351</v>
      </c>
      <c r="JW45" s="75">
        <v>5.158654396884188E-2</v>
      </c>
      <c r="JX45" s="68"/>
      <c r="JY45" s="51">
        <v>1051</v>
      </c>
      <c r="JZ45" s="75">
        <v>3.5174029451137886E-2</v>
      </c>
      <c r="KA45" s="68"/>
      <c r="KB45" s="51">
        <v>1299</v>
      </c>
      <c r="KC45" s="75">
        <v>4.5072866065232475E-2</v>
      </c>
      <c r="KD45" s="68"/>
      <c r="KE45" s="51">
        <v>1623</v>
      </c>
      <c r="KF45" s="75">
        <v>5.8312075593719682E-2</v>
      </c>
      <c r="KG45" s="68"/>
      <c r="KH45" s="51">
        <v>482</v>
      </c>
      <c r="KI45" s="75">
        <v>1.8057845047205156E-2</v>
      </c>
      <c r="KJ45" s="68"/>
      <c r="KK45" s="51">
        <v>447</v>
      </c>
      <c r="KL45" s="75">
        <v>1.6616482658637226E-2</v>
      </c>
      <c r="KM45" s="68"/>
      <c r="KN45" s="51">
        <v>423</v>
      </c>
      <c r="KO45" s="75">
        <v>1.5580684371431728E-2</v>
      </c>
      <c r="KP45" s="68"/>
      <c r="KQ45" s="51">
        <v>786</v>
      </c>
      <c r="KR45" s="75">
        <v>2.7613827993254639E-2</v>
      </c>
      <c r="KS45" s="68"/>
      <c r="KT45" s="51">
        <v>4048</v>
      </c>
      <c r="KU45" s="75">
        <v>0.15876377613052517</v>
      </c>
      <c r="KV45" s="68"/>
      <c r="KW45" s="51">
        <v>358</v>
      </c>
      <c r="KX45" s="75">
        <v>1.3270563813619008E-2</v>
      </c>
      <c r="KY45" s="68"/>
      <c r="KZ45" s="51">
        <v>592</v>
      </c>
      <c r="LA45" s="75">
        <v>1.7844224740776463E-2</v>
      </c>
      <c r="LB45" s="68"/>
      <c r="LC45" s="51">
        <v>418</v>
      </c>
      <c r="LD45" s="75">
        <v>1.5722560746257427E-2</v>
      </c>
      <c r="LE45" s="68"/>
      <c r="LF45" s="51">
        <v>340</v>
      </c>
      <c r="LG45" s="75">
        <v>1.3420169725675942E-2</v>
      </c>
      <c r="LH45" s="68"/>
      <c r="LI45" s="51">
        <v>349</v>
      </c>
      <c r="LJ45" s="75">
        <v>1.27024567788899E-2</v>
      </c>
      <c r="LK45" s="68"/>
      <c r="LL45" s="51">
        <v>536</v>
      </c>
      <c r="LM45" s="75">
        <v>1.8234393604354481E-2</v>
      </c>
      <c r="LN45" s="68"/>
      <c r="LO45" s="51">
        <v>485</v>
      </c>
      <c r="LP45" s="75">
        <v>1.4227463404617325E-2</v>
      </c>
      <c r="LQ45" s="68"/>
      <c r="LR45" s="51">
        <v>431</v>
      </c>
      <c r="LS45" s="75">
        <v>1.6116366899749466E-2</v>
      </c>
      <c r="LT45" s="68"/>
      <c r="LU45" s="51">
        <v>862</v>
      </c>
      <c r="LV45" s="75">
        <v>3.1802250507286481E-2</v>
      </c>
      <c r="LW45" s="68"/>
      <c r="LX45" s="51">
        <v>757</v>
      </c>
      <c r="LY45" s="75">
        <v>2.8817237047470402E-2</v>
      </c>
      <c r="LZ45" s="68"/>
      <c r="MA45" s="51">
        <v>304</v>
      </c>
      <c r="MB45" s="75">
        <v>9.0098100234136513E-3</v>
      </c>
      <c r="MC45" s="68"/>
      <c r="MD45" s="51">
        <v>277</v>
      </c>
      <c r="ME45" s="75">
        <v>9.9529301857640765E-3</v>
      </c>
      <c r="MF45" s="68"/>
      <c r="MG45" s="51">
        <v>808</v>
      </c>
      <c r="MH45" s="75">
        <v>2.7234731023324795E-2</v>
      </c>
      <c r="MI45" s="68"/>
      <c r="MJ45" s="51">
        <v>333</v>
      </c>
      <c r="MK45" s="75">
        <v>1.42814255693271E-2</v>
      </c>
      <c r="ML45" s="68"/>
      <c r="MM45" s="51">
        <v>5094</v>
      </c>
      <c r="MN45" s="75">
        <v>0.19429399649096041</v>
      </c>
      <c r="MO45" s="68"/>
      <c r="MP45" s="51">
        <v>794</v>
      </c>
      <c r="MQ45" s="75">
        <v>2.4100042493777698E-2</v>
      </c>
      <c r="MR45" s="68"/>
      <c r="MS45" s="51">
        <v>533</v>
      </c>
      <c r="MT45" s="75">
        <v>1.5887683319422915E-2</v>
      </c>
      <c r="MU45" s="68"/>
      <c r="MV45" s="51">
        <v>677</v>
      </c>
      <c r="MW45" s="75">
        <v>2.5992474852184595E-2</v>
      </c>
      <c r="MX45" s="68"/>
      <c r="MY45" s="51">
        <v>204</v>
      </c>
      <c r="MZ45" s="75">
        <v>7.9501169134840212E-3</v>
      </c>
      <c r="NA45" s="68"/>
      <c r="NB45" s="51">
        <v>281</v>
      </c>
      <c r="NC45" s="75">
        <v>1.0791919502265919E-2</v>
      </c>
      <c r="ND45" s="68"/>
      <c r="NE45" s="51">
        <v>463</v>
      </c>
      <c r="NF45" s="75">
        <v>1.7161495978353536E-2</v>
      </c>
      <c r="NG45" s="68"/>
      <c r="NH45" s="51">
        <v>371</v>
      </c>
      <c r="NI45" s="75">
        <v>1.4762643746766941E-2</v>
      </c>
      <c r="NJ45" s="68"/>
      <c r="NK45" s="51">
        <v>90</v>
      </c>
      <c r="NL45" s="75">
        <v>2.9461830561738904E-3</v>
      </c>
      <c r="NM45" s="68"/>
      <c r="NN45" s="51">
        <v>136</v>
      </c>
      <c r="NO45" s="75">
        <v>4.7948103229445774E-3</v>
      </c>
      <c r="NP45" s="68"/>
      <c r="NQ45" s="51">
        <v>58</v>
      </c>
      <c r="NR45" s="75">
        <v>2.1553325901151987E-3</v>
      </c>
      <c r="NS45" s="68"/>
      <c r="NT45" s="51">
        <v>37</v>
      </c>
      <c r="NU45" s="75">
        <v>1.2836970474967907E-3</v>
      </c>
      <c r="NV45" s="68"/>
      <c r="NW45" s="51">
        <v>342</v>
      </c>
      <c r="NX45" s="75">
        <v>1.3117017604418364E-2</v>
      </c>
      <c r="NY45" s="68"/>
      <c r="NZ45" s="51">
        <v>60</v>
      </c>
      <c r="OA45" s="75">
        <v>2.1708455443395203E-3</v>
      </c>
      <c r="OB45" s="68"/>
      <c r="OC45" s="51">
        <v>41</v>
      </c>
      <c r="OD45" s="75">
        <v>1.4244024458032239E-3</v>
      </c>
      <c r="OE45" s="68"/>
      <c r="OF45" s="51">
        <v>40</v>
      </c>
      <c r="OG45" s="75">
        <v>1.3850415512465374E-3</v>
      </c>
      <c r="OH45" s="68"/>
      <c r="OI45" s="51">
        <v>27</v>
      </c>
      <c r="OJ45" s="75">
        <v>9.1864856588751663E-4</v>
      </c>
      <c r="OK45" s="68"/>
      <c r="OL45" s="51">
        <v>36</v>
      </c>
      <c r="OM45" s="75">
        <v>1.2017625851248497E-3</v>
      </c>
      <c r="ON45" s="68"/>
      <c r="OO45" s="51">
        <v>24</v>
      </c>
      <c r="OP45" s="75">
        <v>8.3533465594653859E-4</v>
      </c>
      <c r="OQ45" s="68"/>
      <c r="OR45" s="51">
        <v>32</v>
      </c>
      <c r="OS45" s="75">
        <v>1.1115356559797144E-3</v>
      </c>
      <c r="OT45" s="68"/>
      <c r="OU45" s="51">
        <v>66</v>
      </c>
      <c r="OV45" s="75">
        <v>2.5050290355638212E-3</v>
      </c>
      <c r="OW45" s="68"/>
      <c r="OX45" s="51">
        <v>2476</v>
      </c>
      <c r="OY45" s="75">
        <v>9.3660160387350588E-2</v>
      </c>
      <c r="OZ45" s="68"/>
      <c r="PA45" s="51">
        <v>117</v>
      </c>
      <c r="PB45" s="75">
        <v>3.8691755679751316E-3</v>
      </c>
      <c r="PC45" s="68"/>
      <c r="PD45" s="51">
        <v>374</v>
      </c>
      <c r="PE45" s="75">
        <v>1.2379596835589686E-2</v>
      </c>
      <c r="PF45" s="68"/>
      <c r="PG45" s="51">
        <v>179</v>
      </c>
      <c r="PH45" s="75">
        <v>5.9193121693121697E-3</v>
      </c>
      <c r="PI45" s="68"/>
      <c r="PJ45" s="51">
        <v>20</v>
      </c>
      <c r="PK45" s="75">
        <v>7.0306183428832565E-4</v>
      </c>
      <c r="PL45" s="68"/>
      <c r="PM45" s="51">
        <v>45</v>
      </c>
      <c r="PN45" s="75">
        <v>1.3589008002415823E-3</v>
      </c>
      <c r="PO45" s="68"/>
      <c r="PP45" s="51">
        <v>412</v>
      </c>
      <c r="PQ45" s="75">
        <v>1.6398009950248756E-2</v>
      </c>
      <c r="PR45" s="68"/>
      <c r="PS45" s="51">
        <v>60</v>
      </c>
      <c r="PT45" s="75">
        <v>2.1293963161443732E-3</v>
      </c>
      <c r="PU45" s="68"/>
      <c r="PV45" s="51">
        <v>517</v>
      </c>
      <c r="PW45" s="75">
        <v>1.7746198469090035E-2</v>
      </c>
      <c r="PX45" s="68"/>
      <c r="PY45" s="51">
        <v>72</v>
      </c>
      <c r="PZ45" s="75">
        <v>2.4592683676606208E-3</v>
      </c>
      <c r="QA45" s="68"/>
      <c r="QB45" s="51">
        <v>29</v>
      </c>
      <c r="QC45" s="75">
        <v>9.2148327031235102E-4</v>
      </c>
      <c r="QD45" s="68"/>
      <c r="QE45" s="51">
        <v>58</v>
      </c>
      <c r="QF45" s="75">
        <v>1.9599229547528131E-3</v>
      </c>
      <c r="QG45" s="68"/>
      <c r="QH45" s="51">
        <v>25</v>
      </c>
      <c r="QI45" s="75">
        <v>1.0203665156524224E-3</v>
      </c>
      <c r="QJ45" s="68"/>
      <c r="QK45" s="51">
        <v>139</v>
      </c>
      <c r="QL45" s="75">
        <v>4.7469435147872415E-3</v>
      </c>
      <c r="QM45" s="68"/>
      <c r="QN45" s="51">
        <v>42</v>
      </c>
      <c r="QO45" s="75">
        <v>1.3899460568554125E-3</v>
      </c>
      <c r="QP45" s="68"/>
      <c r="QQ45" s="51">
        <v>41</v>
      </c>
      <c r="QR45" s="75">
        <v>1.2937427029756081E-3</v>
      </c>
      <c r="QS45" s="68"/>
      <c r="QT45" s="51">
        <v>55</v>
      </c>
      <c r="QU45" s="75">
        <v>1.8173407348665081E-3</v>
      </c>
      <c r="QV45" s="68"/>
      <c r="QW45" s="51">
        <v>22</v>
      </c>
      <c r="QX45" s="75">
        <v>6.515429722205769E-4</v>
      </c>
      <c r="QY45" s="68"/>
      <c r="QZ45" s="51">
        <v>25</v>
      </c>
      <c r="RA45" s="75">
        <v>8.1226850347650918E-4</v>
      </c>
      <c r="RB45" s="68"/>
      <c r="RC45" s="51">
        <v>310</v>
      </c>
      <c r="RD45" s="75">
        <v>1.0857002766784576E-2</v>
      </c>
      <c r="RE45" s="68"/>
      <c r="RF45" s="51">
        <v>518</v>
      </c>
      <c r="RG45" s="75">
        <v>1.7136996724782479E-2</v>
      </c>
      <c r="RH45" s="68"/>
      <c r="RI45" s="51">
        <v>22</v>
      </c>
      <c r="RJ45" s="75">
        <v>8.4775153173288125E-4</v>
      </c>
      <c r="RK45" s="68"/>
      <c r="RL45" s="51">
        <v>19</v>
      </c>
      <c r="RM45" s="75">
        <v>6.7837760639817199E-4</v>
      </c>
      <c r="RN45" s="68"/>
      <c r="RO45" s="51">
        <v>36</v>
      </c>
      <c r="RP45" s="75">
        <v>1.2056262558606831E-3</v>
      </c>
      <c r="RQ45" s="68"/>
      <c r="RR45" s="51">
        <v>158</v>
      </c>
      <c r="RS45" s="75">
        <v>5.7122198120028922E-3</v>
      </c>
      <c r="RT45" s="68"/>
      <c r="RU45" s="51">
        <v>13</v>
      </c>
      <c r="RV45" s="75">
        <v>5.0832877140846169E-4</v>
      </c>
      <c r="RW45" s="68"/>
      <c r="RX45" s="51">
        <v>18</v>
      </c>
      <c r="RY45" s="75">
        <v>6.6956812855708072E-4</v>
      </c>
      <c r="RZ45" s="68"/>
      <c r="SA45" s="51">
        <v>34</v>
      </c>
      <c r="SB45" s="75">
        <v>1.2348817782297608E-3</v>
      </c>
      <c r="SC45" s="68"/>
      <c r="SD45" s="51">
        <v>38</v>
      </c>
      <c r="SE45" s="75">
        <v>1.2680192205018687E-3</v>
      </c>
      <c r="SF45" s="68"/>
      <c r="SG45" s="51">
        <v>36</v>
      </c>
      <c r="SH45" s="75">
        <v>1.1955366631243359E-3</v>
      </c>
      <c r="SI45" s="68"/>
      <c r="SJ45" s="51">
        <v>41</v>
      </c>
      <c r="SK45" s="75">
        <v>1.4329151085171075E-3</v>
      </c>
      <c r="SL45" s="68"/>
      <c r="SM45" s="51">
        <v>31</v>
      </c>
      <c r="SN45" s="75">
        <v>1.1661588233081292E-3</v>
      </c>
      <c r="SO45" s="68"/>
      <c r="SP45" s="51">
        <v>17</v>
      </c>
      <c r="SQ45" s="75">
        <v>6.4184852374839533E-4</v>
      </c>
      <c r="SR45" s="68"/>
      <c r="SS45" s="51">
        <v>27</v>
      </c>
      <c r="ST45" s="75">
        <v>1.0614459252270315E-3</v>
      </c>
      <c r="SU45" s="68"/>
      <c r="SV45" s="51">
        <v>119</v>
      </c>
      <c r="SW45" s="75">
        <v>4.2569936323960797E-3</v>
      </c>
      <c r="SX45" s="68"/>
      <c r="SY45" s="51">
        <v>49</v>
      </c>
      <c r="SZ45" s="75">
        <v>1.7083885363642702E-3</v>
      </c>
      <c r="TA45" s="68"/>
      <c r="TB45" s="51">
        <v>157</v>
      </c>
      <c r="TC45" s="75">
        <v>5.5215586973341776E-3</v>
      </c>
      <c r="TD45" s="68"/>
      <c r="TE45" s="51">
        <v>15</v>
      </c>
      <c r="TF45" s="75">
        <v>6.0284543043163735E-4</v>
      </c>
      <c r="TG45" s="68"/>
      <c r="TH45" s="51">
        <v>17</v>
      </c>
      <c r="TI45" s="75">
        <v>6.6559649191496022E-4</v>
      </c>
      <c r="TJ45" s="68"/>
      <c r="TK45" s="51">
        <v>13</v>
      </c>
      <c r="TL45" s="75">
        <v>5.1776326270511392E-4</v>
      </c>
      <c r="TM45" s="68"/>
      <c r="TN45" s="51">
        <v>8</v>
      </c>
      <c r="TO45" s="75">
        <v>3.1775032768002542E-4</v>
      </c>
      <c r="TP45" s="68"/>
      <c r="TQ45" s="51">
        <v>20</v>
      </c>
      <c r="TR45" s="75">
        <v>6.9761763577383233E-4</v>
      </c>
      <c r="TS45" s="68"/>
      <c r="TT45" s="51">
        <v>73</v>
      </c>
      <c r="TU45" s="75">
        <v>2.4201034345577512E-3</v>
      </c>
      <c r="TV45" s="68"/>
      <c r="TW45" s="51">
        <v>21</v>
      </c>
      <c r="TX45" s="75">
        <v>7.1630794419620019E-4</v>
      </c>
      <c r="TY45" s="68"/>
      <c r="TZ45" s="51">
        <v>22</v>
      </c>
      <c r="UA45" s="75">
        <v>7.9185113198718636E-4</v>
      </c>
      <c r="UB45" s="68"/>
      <c r="UC45" s="51">
        <v>10</v>
      </c>
      <c r="UD45" s="75">
        <v>4.1860270417346895E-4</v>
      </c>
      <c r="UE45" s="68"/>
      <c r="UF45" s="51">
        <v>15</v>
      </c>
      <c r="UG45" s="75">
        <v>5.9281508121566615E-4</v>
      </c>
      <c r="UH45" s="68"/>
      <c r="UI45" s="51">
        <v>21</v>
      </c>
      <c r="UJ45" s="75">
        <v>7.9905635249800239E-4</v>
      </c>
      <c r="UK45" s="68"/>
      <c r="UL45" s="51">
        <v>12</v>
      </c>
      <c r="UM45" s="75">
        <v>4.480788618796908E-4</v>
      </c>
      <c r="UN45" s="68"/>
      <c r="UO45" s="51">
        <v>46</v>
      </c>
      <c r="UP45" s="75">
        <v>2.0895793585899883E-3</v>
      </c>
      <c r="UQ45" s="68"/>
      <c r="UR45" s="51">
        <v>55</v>
      </c>
      <c r="US45" s="75">
        <v>2.1843599825251202E-3</v>
      </c>
      <c r="UT45" s="68"/>
      <c r="UU45" s="51">
        <v>125</v>
      </c>
      <c r="UV45" s="75">
        <v>4.8910278984231328E-3</v>
      </c>
      <c r="UW45" s="68"/>
      <c r="UX45" s="51">
        <v>249</v>
      </c>
      <c r="UY45" s="75">
        <v>9.5252668222332738E-3</v>
      </c>
      <c r="UZ45" s="68"/>
      <c r="VA45" s="51">
        <v>100</v>
      </c>
      <c r="VB45" s="75">
        <v>3.7972280235428137E-3</v>
      </c>
      <c r="VC45" s="68"/>
      <c r="VD45" s="51">
        <v>227</v>
      </c>
      <c r="VE45" s="75">
        <v>8.5181432699163191E-3</v>
      </c>
      <c r="VF45" s="68"/>
      <c r="VG45" s="51">
        <v>416</v>
      </c>
      <c r="VH45" s="75">
        <v>1.5549076773566569E-2</v>
      </c>
      <c r="VI45" s="68"/>
      <c r="VJ45" s="51">
        <v>225</v>
      </c>
      <c r="VK45" s="75">
        <v>8.6385625431928126E-3</v>
      </c>
      <c r="VL45" s="68"/>
      <c r="VM45" s="51">
        <v>314</v>
      </c>
      <c r="VN45" s="75">
        <v>1.1089920180829271E-2</v>
      </c>
      <c r="VO45" s="68"/>
      <c r="VP45" s="51">
        <v>427</v>
      </c>
      <c r="VQ45" s="75">
        <v>1.5612431444241317E-2</v>
      </c>
      <c r="VR45" s="68"/>
      <c r="VS45" s="51">
        <v>36</v>
      </c>
      <c r="VT45" s="75">
        <v>1.355115561243695E-3</v>
      </c>
      <c r="VU45" s="68"/>
      <c r="VV45" s="51">
        <v>49</v>
      </c>
      <c r="VW45" s="75">
        <v>1.8185192057895714E-3</v>
      </c>
      <c r="VX45" s="68"/>
      <c r="VY45" s="51">
        <v>210</v>
      </c>
      <c r="VZ45" s="75">
        <v>7.8487068321124228E-3</v>
      </c>
      <c r="WA45" s="68"/>
      <c r="WB45" s="51">
        <v>153</v>
      </c>
      <c r="WC45" s="75">
        <v>6.1320187567632557E-3</v>
      </c>
      <c r="WD45" s="68"/>
      <c r="WE45" s="51">
        <v>239</v>
      </c>
      <c r="WF45" s="75">
        <v>8.3921486007233394E-3</v>
      </c>
      <c r="WG45" s="68"/>
      <c r="WH45" s="51">
        <v>62</v>
      </c>
      <c r="WI45" s="75">
        <v>2.3322299127294614E-3</v>
      </c>
      <c r="WJ45" s="68"/>
      <c r="WK45" s="51">
        <v>18</v>
      </c>
      <c r="WL45" s="75">
        <v>6.6217856748703233E-4</v>
      </c>
      <c r="WM45" s="68"/>
      <c r="WN45" s="51">
        <v>28</v>
      </c>
      <c r="WO45" s="75">
        <v>1.0365379632029023E-3</v>
      </c>
      <c r="WP45" s="68"/>
      <c r="WQ45" s="51">
        <v>29</v>
      </c>
      <c r="WR45" s="75">
        <v>1.1420020477278098E-3</v>
      </c>
      <c r="WS45" s="68"/>
      <c r="WT45" s="51">
        <v>87</v>
      </c>
      <c r="WU45" s="75">
        <v>3.7090723055934515E-3</v>
      </c>
      <c r="WV45" s="68"/>
      <c r="WW45" s="51">
        <v>19</v>
      </c>
      <c r="WX45" s="75">
        <v>8.0658855493292579E-4</v>
      </c>
      <c r="WY45" s="68"/>
      <c r="WZ45" s="51">
        <v>39</v>
      </c>
      <c r="XA45" s="75">
        <v>1.6071870106321602E-3</v>
      </c>
      <c r="XB45" s="68"/>
      <c r="XC45" s="51">
        <v>9002</v>
      </c>
      <c r="XD45" s="75">
        <v>0.32955044662468885</v>
      </c>
      <c r="XE45" s="68"/>
      <c r="XF45" s="51">
        <v>5481</v>
      </c>
      <c r="XG45" s="75">
        <v>0.19582693200900353</v>
      </c>
      <c r="XH45" s="68"/>
      <c r="XI45" s="51">
        <v>4786</v>
      </c>
      <c r="XJ45" s="75">
        <v>0.16568579934916569</v>
      </c>
      <c r="XK45" s="68"/>
      <c r="XL45" s="51">
        <v>118</v>
      </c>
      <c r="XM45" s="75">
        <v>4.4145155256266368E-3</v>
      </c>
      <c r="XN45" s="68"/>
      <c r="XO45" s="51">
        <v>4203</v>
      </c>
      <c r="XP45" s="75">
        <v>0.14814945364821996</v>
      </c>
      <c r="XQ45" s="68"/>
      <c r="XR45" s="51">
        <v>6475</v>
      </c>
      <c r="XS45" s="75">
        <v>0.23627937527368267</v>
      </c>
      <c r="XT45" s="68"/>
      <c r="XU45" s="51">
        <v>3929</v>
      </c>
      <c r="XV45" s="75">
        <v>0.12695899440979738</v>
      </c>
      <c r="XW45" s="68"/>
      <c r="XX45" s="51">
        <v>109</v>
      </c>
      <c r="XY45" s="75">
        <v>4.6656964301001625E-3</v>
      </c>
      <c r="XZ45" s="68"/>
      <c r="YA45" s="51">
        <v>160</v>
      </c>
      <c r="YB45" s="75">
        <v>6.4990454526991344E-3</v>
      </c>
      <c r="YC45" s="68"/>
      <c r="YD45" s="51">
        <v>46</v>
      </c>
      <c r="YE45" s="75">
        <v>1.9558654704706835E-3</v>
      </c>
      <c r="YF45" s="68"/>
      <c r="YG45" s="51">
        <v>157</v>
      </c>
      <c r="YH45" s="75">
        <v>6.6612923755780895E-3</v>
      </c>
      <c r="YI45" s="68"/>
      <c r="YJ45" s="51">
        <v>38</v>
      </c>
      <c r="YK45" s="75">
        <v>1.7334975594179099E-3</v>
      </c>
      <c r="YL45" s="68"/>
      <c r="YM45" s="51">
        <v>109</v>
      </c>
      <c r="YN45" s="75">
        <v>4.6670948405052454E-3</v>
      </c>
      <c r="YO45" s="68"/>
      <c r="YP45" s="51">
        <v>34</v>
      </c>
      <c r="YQ45" s="75">
        <v>1.4552925566066002E-3</v>
      </c>
      <c r="YR45" s="68"/>
      <c r="YS45" s="51">
        <v>30</v>
      </c>
      <c r="YT45" s="75">
        <v>1.2088000644693369E-3</v>
      </c>
      <c r="YU45" s="68"/>
      <c r="YV45" s="51">
        <v>68</v>
      </c>
      <c r="YW45" s="75">
        <v>2.8117763810783991E-3</v>
      </c>
      <c r="YX45" s="68"/>
      <c r="YY45" s="51">
        <v>117</v>
      </c>
      <c r="YZ45" s="75">
        <v>5.0152171117493248E-3</v>
      </c>
      <c r="ZA45" s="68"/>
      <c r="ZB45" s="51">
        <v>718</v>
      </c>
      <c r="ZC45" s="75">
        <v>2.9557055820846369E-2</v>
      </c>
      <c r="ZD45" s="68"/>
      <c r="ZE45" s="51">
        <v>63</v>
      </c>
      <c r="ZF45" s="75">
        <v>2.9314596807966126E-3</v>
      </c>
      <c r="ZG45" s="68"/>
      <c r="ZH45" s="51">
        <v>55</v>
      </c>
      <c r="ZI45" s="75">
        <v>2.3317929367872134E-3</v>
      </c>
      <c r="ZJ45" s="68"/>
      <c r="ZK45" s="51">
        <v>80</v>
      </c>
      <c r="ZL45" s="75">
        <v>3.6891860733225734E-3</v>
      </c>
      <c r="ZM45" s="68"/>
      <c r="ZN45" s="51">
        <v>64</v>
      </c>
      <c r="ZO45" s="75">
        <v>2.7670889359678328E-3</v>
      </c>
      <c r="ZP45" s="68"/>
      <c r="ZQ45" s="51">
        <v>60</v>
      </c>
      <c r="ZR45" s="75">
        <v>2.6784518548279095E-3</v>
      </c>
      <c r="ZS45" s="68"/>
      <c r="ZT45" s="51">
        <v>38</v>
      </c>
      <c r="ZU45" s="75">
        <v>1.5920231262306758E-3</v>
      </c>
      <c r="ZV45" s="68"/>
      <c r="ZW45" s="51">
        <v>55</v>
      </c>
      <c r="ZX45" s="75">
        <v>2.3495236874706308E-3</v>
      </c>
      <c r="ZY45" s="68"/>
      <c r="ZZ45" s="51">
        <v>38</v>
      </c>
      <c r="AAA45" s="75">
        <v>1.583201399883343E-3</v>
      </c>
      <c r="AAB45" s="68"/>
      <c r="AAC45" s="51">
        <v>46</v>
      </c>
      <c r="AAD45" s="75">
        <v>2.0335086866186286E-3</v>
      </c>
      <c r="AAE45" s="68"/>
      <c r="AAF45" s="51">
        <v>71</v>
      </c>
      <c r="AAG45" s="75">
        <v>3.0172963324975564E-3</v>
      </c>
      <c r="AAH45" s="68"/>
      <c r="AAI45" s="51">
        <v>40</v>
      </c>
      <c r="AAJ45" s="75">
        <v>1.6886899987334826E-3</v>
      </c>
      <c r="AAK45" s="68"/>
      <c r="AAL45" s="51">
        <v>32</v>
      </c>
      <c r="AAM45" s="75">
        <v>1.2791813239526704E-3</v>
      </c>
      <c r="AAN45" s="68"/>
      <c r="AAO45" s="51">
        <v>34</v>
      </c>
      <c r="AAP45" s="75">
        <v>1.5239119716731657E-3</v>
      </c>
      <c r="AAQ45" s="68"/>
      <c r="AAR45" s="51">
        <v>104</v>
      </c>
      <c r="AAS45" s="75">
        <v>4.2359074617139133E-3</v>
      </c>
      <c r="AAT45" s="68"/>
      <c r="AAU45" s="51">
        <v>18</v>
      </c>
      <c r="AAV45" s="75">
        <v>7.2326917667858725E-4</v>
      </c>
      <c r="AAW45" s="68"/>
      <c r="AAX45" s="51">
        <v>10</v>
      </c>
      <c r="AAY45" s="75">
        <v>4.200445247196203E-4</v>
      </c>
      <c r="AAZ45" s="68"/>
      <c r="ABA45" s="51">
        <v>66</v>
      </c>
      <c r="ABB45" s="75">
        <v>2.7405223601710748E-3</v>
      </c>
      <c r="ABC45" s="68"/>
      <c r="ABD45" s="51">
        <v>36</v>
      </c>
      <c r="ABE45" s="75">
        <v>1.4149830988129863E-3</v>
      </c>
      <c r="ABF45" s="68"/>
      <c r="ABG45" s="51">
        <v>31</v>
      </c>
      <c r="ABH45" s="75">
        <v>1.3059229926699807E-3</v>
      </c>
      <c r="ABI45" s="68"/>
      <c r="ABJ45" s="51">
        <v>95</v>
      </c>
      <c r="ABK45" s="75">
        <v>4.0250826201169388E-3</v>
      </c>
      <c r="ABL45" s="68"/>
      <c r="ABM45" s="51">
        <v>156</v>
      </c>
      <c r="ABN45" s="75">
        <v>6.3221884498480246E-3</v>
      </c>
      <c r="ABO45" s="68"/>
      <c r="ABP45" s="51">
        <v>280</v>
      </c>
      <c r="ABQ45" s="75">
        <v>1.1899702507437314E-2</v>
      </c>
      <c r="ABR45" s="68"/>
      <c r="ABS45" s="51">
        <v>77</v>
      </c>
      <c r="ABT45" s="75">
        <v>3.5353535353535356E-3</v>
      </c>
      <c r="ABU45" s="68"/>
      <c r="ABV45" s="51">
        <v>81</v>
      </c>
      <c r="ABW45" s="75">
        <v>4.0238450074515653E-3</v>
      </c>
      <c r="ABX45" s="68"/>
      <c r="ABY45" s="51">
        <v>157</v>
      </c>
      <c r="ABZ45" s="75">
        <v>9.3608394943954214E-3</v>
      </c>
      <c r="ACA45" s="68"/>
      <c r="ACB45" s="51">
        <v>265</v>
      </c>
      <c r="ACC45" s="75">
        <v>1.1083228774571309E-2</v>
      </c>
      <c r="ACD45" s="68"/>
      <c r="ACE45" s="51">
        <v>82</v>
      </c>
      <c r="ACF45" s="75">
        <v>3.9260748826965433E-3</v>
      </c>
      <c r="ACG45" s="68"/>
      <c r="ACH45" s="51">
        <v>104</v>
      </c>
      <c r="ACI45" s="75">
        <v>4.6572029913573062E-3</v>
      </c>
      <c r="ACJ45" s="68"/>
      <c r="ACK45" s="51">
        <v>1302</v>
      </c>
      <c r="ACL45" s="75">
        <v>4.6057518836888467E-2</v>
      </c>
      <c r="ACM45" s="68"/>
      <c r="ACN45" s="51">
        <v>775</v>
      </c>
      <c r="ACO45" s="75">
        <v>3.249884681511301E-2</v>
      </c>
      <c r="ACP45" s="68"/>
      <c r="ACQ45" s="51">
        <v>1222</v>
      </c>
      <c r="ACR45" s="75">
        <v>5.0387596899224806E-2</v>
      </c>
      <c r="ACS45" s="68"/>
      <c r="ACT45" s="51">
        <v>155</v>
      </c>
      <c r="ACU45" s="75">
        <v>6.9904839218869795E-3</v>
      </c>
      <c r="ACV45" s="68"/>
      <c r="ACW45" s="51">
        <v>458</v>
      </c>
      <c r="ACX45" s="75">
        <v>1.8516272488376794E-2</v>
      </c>
      <c r="ACY45" s="68"/>
      <c r="ACZ45" s="51">
        <v>1458</v>
      </c>
      <c r="ADA45" s="75">
        <v>5.3093478023378611E-2</v>
      </c>
      <c r="ADB45" s="68"/>
      <c r="ADC45" s="51">
        <v>125</v>
      </c>
      <c r="ADD45" s="75">
        <v>5.047038397868131E-3</v>
      </c>
      <c r="ADE45" s="68"/>
      <c r="ADF45" s="51">
        <v>52</v>
      </c>
      <c r="ADG45" s="75">
        <v>2.4431497838752116E-3</v>
      </c>
      <c r="ADH45" s="68"/>
      <c r="ADI45" s="51">
        <v>927</v>
      </c>
      <c r="ADJ45" s="75">
        <v>3.7990246301381092E-2</v>
      </c>
      <c r="ADK45" s="68"/>
      <c r="ADL45" s="51">
        <v>284</v>
      </c>
      <c r="ADM45" s="75">
        <v>1.195588111475962E-2</v>
      </c>
      <c r="ADN45" s="68"/>
      <c r="ADO45" s="51">
        <v>929</v>
      </c>
      <c r="ADP45" s="75">
        <v>3.3251011131393393E-2</v>
      </c>
      <c r="ADQ45" s="68"/>
      <c r="ADR45" s="51">
        <v>520</v>
      </c>
      <c r="ADS45" s="75">
        <v>1.703186924764993E-2</v>
      </c>
      <c r="ADT45" s="68"/>
      <c r="ADU45" s="51">
        <v>2503</v>
      </c>
      <c r="ADV45" s="75">
        <v>8.1416907913996681E-2</v>
      </c>
      <c r="ADW45" s="68"/>
      <c r="ADX45" s="51">
        <v>1206</v>
      </c>
      <c r="ADY45" s="75">
        <v>4.0584197065553912E-2</v>
      </c>
      <c r="ADZ45" s="68"/>
      <c r="AEA45" s="51">
        <v>2394</v>
      </c>
      <c r="AEB45" s="75">
        <v>8.0646791308741791E-2</v>
      </c>
      <c r="AEC45" s="68"/>
      <c r="AED45" s="51">
        <v>1968</v>
      </c>
      <c r="AEE45" s="75">
        <v>7.3912716893262231E-2</v>
      </c>
      <c r="AEF45" s="68"/>
      <c r="AEG45" s="51">
        <v>4248</v>
      </c>
      <c r="AEH45" s="75">
        <v>0.14740275512682605</v>
      </c>
      <c r="AEI45" s="68"/>
      <c r="AEJ45" s="51">
        <v>2500</v>
      </c>
      <c r="AEK45" s="75">
        <v>8.9221984296930762E-2</v>
      </c>
      <c r="AEL45" s="68"/>
      <c r="AEM45" s="51">
        <v>316</v>
      </c>
      <c r="AEN45" s="75">
        <v>1.4820373323328018E-2</v>
      </c>
      <c r="AEO45" s="68"/>
      <c r="AEP45" s="51">
        <v>1116</v>
      </c>
      <c r="AEQ45" s="75">
        <v>4.3500292340674332E-2</v>
      </c>
      <c r="AER45" s="68"/>
      <c r="AES45" s="51">
        <v>752</v>
      </c>
      <c r="AET45" s="75">
        <v>3.1715237653409813E-2</v>
      </c>
      <c r="AEU45" s="68"/>
      <c r="AEV45" s="51">
        <v>612</v>
      </c>
      <c r="AEW45" s="75">
        <v>1.9841141189820069E-2</v>
      </c>
      <c r="AEX45" s="68"/>
      <c r="AEY45" s="51">
        <v>4142</v>
      </c>
      <c r="AEZ45" s="75">
        <v>0.13197807800152944</v>
      </c>
      <c r="AFA45" s="68"/>
      <c r="AFB45" s="51">
        <v>592</v>
      </c>
      <c r="AFC45" s="75">
        <v>1.6046839423181178E-2</v>
      </c>
      <c r="AFD45" s="68"/>
      <c r="AFE45" s="51">
        <v>4632</v>
      </c>
      <c r="AFF45" s="75">
        <v>0.14659155642762201</v>
      </c>
      <c r="AFG45" s="68"/>
      <c r="AFH45" s="51">
        <v>3869</v>
      </c>
      <c r="AFI45" s="75">
        <v>0.13446166678251198</v>
      </c>
      <c r="AFJ45" s="68"/>
      <c r="AFK45" s="51">
        <v>5872</v>
      </c>
      <c r="AFL45" s="75">
        <v>0.1909096820339424</v>
      </c>
      <c r="AFM45" s="68"/>
      <c r="AFN45" s="51">
        <v>4478</v>
      </c>
      <c r="AFO45" s="75">
        <v>0.18414343284809606</v>
      </c>
      <c r="AFP45" s="68"/>
      <c r="AFQ45" s="51">
        <v>3750</v>
      </c>
      <c r="AFR45" s="75">
        <v>0.16124871001031993</v>
      </c>
      <c r="AFS45" s="68"/>
      <c r="AFT45" s="51">
        <v>178</v>
      </c>
      <c r="AFU45" s="75">
        <v>8.2991421111525548E-3</v>
      </c>
      <c r="AFV45" s="68"/>
      <c r="AFW45" s="51">
        <v>8247</v>
      </c>
      <c r="AFX45" s="75">
        <v>0.28021473956032755</v>
      </c>
      <c r="AFY45" s="68"/>
      <c r="AFZ45" s="51">
        <v>804</v>
      </c>
      <c r="AGA45" s="75">
        <v>2.3760269519475147E-2</v>
      </c>
      <c r="AGB45" s="68"/>
      <c r="AGC45" s="51">
        <v>10321</v>
      </c>
      <c r="AGD45" s="75">
        <v>0.42487238597068994</v>
      </c>
      <c r="AGE45" s="68"/>
      <c r="AGF45" s="51">
        <v>10238</v>
      </c>
      <c r="AGG45" s="75">
        <v>0.36835288191696047</v>
      </c>
      <c r="AGH45" s="68"/>
      <c r="AGI45" s="51">
        <v>5913</v>
      </c>
      <c r="AGJ45" s="75">
        <v>0.21746166010812401</v>
      </c>
      <c r="AGK45" s="68"/>
      <c r="AGL45" s="51">
        <v>6258</v>
      </c>
      <c r="AGM45" s="75">
        <v>0.23071818315882614</v>
      </c>
      <c r="AGN45" s="68"/>
      <c r="AGO45" s="51">
        <v>3054</v>
      </c>
      <c r="AGP45" s="75">
        <v>0.11468699538097563</v>
      </c>
      <c r="AGQ45" s="68"/>
      <c r="AGR45" s="51">
        <v>2638</v>
      </c>
      <c r="AGS45" s="75">
        <v>9.6857100895873113E-2</v>
      </c>
      <c r="AGT45" s="68"/>
      <c r="AGU45" s="51">
        <v>6456</v>
      </c>
      <c r="AGV45" s="75">
        <v>0.23629309713783764</v>
      </c>
      <c r="AGW45" s="68"/>
      <c r="AGX45" s="51">
        <v>6244</v>
      </c>
      <c r="AGY45" s="75">
        <v>0.26641635021547128</v>
      </c>
      <c r="AGZ45" s="68"/>
      <c r="AHA45" s="51">
        <v>8738</v>
      </c>
      <c r="AHB45" s="75">
        <v>0.37457133058984909</v>
      </c>
      <c r="AHC45" s="68"/>
      <c r="AHD45" s="51">
        <v>6226</v>
      </c>
      <c r="AHE45" s="75">
        <v>0.24737762237762237</v>
      </c>
      <c r="AHF45" s="68"/>
      <c r="AHG45" s="51">
        <v>10424</v>
      </c>
      <c r="AHH45" s="75">
        <v>0.4978507975928933</v>
      </c>
      <c r="AHI45" s="68"/>
      <c r="AHJ45" s="51">
        <v>6624</v>
      </c>
      <c r="AHK45" s="75">
        <v>0.25356965126516862</v>
      </c>
      <c r="AHL45" s="68"/>
      <c r="AHM45" s="51">
        <v>8261</v>
      </c>
      <c r="AHN45" s="75">
        <v>0.33293031878450813</v>
      </c>
      <c r="AHO45" s="68"/>
      <c r="AHP45" s="51">
        <v>6913</v>
      </c>
      <c r="AHQ45" s="75">
        <v>0.27886244453408632</v>
      </c>
      <c r="AHR45" s="68"/>
      <c r="AHS45" s="96">
        <f t="shared" si="0"/>
        <v>0</v>
      </c>
      <c r="AHT45" s="97">
        <v>347322</v>
      </c>
      <c r="AHU45" s="98">
        <v>330434</v>
      </c>
      <c r="AHV45" s="99">
        <f t="shared" si="1"/>
        <v>677756</v>
      </c>
      <c r="AHW45" s="100"/>
      <c r="AHX45" s="101">
        <f t="shared" si="2"/>
        <v>677756</v>
      </c>
      <c r="AHY45" s="101"/>
      <c r="AHZ45" s="102">
        <f t="shared" si="3"/>
        <v>8.7312686797897552</v>
      </c>
      <c r="AIA45" s="101">
        <f t="shared" si="4"/>
        <v>8</v>
      </c>
      <c r="AIB45" s="102">
        <f t="shared" si="5"/>
        <v>0.73126867978975518</v>
      </c>
      <c r="AIC45" s="101">
        <f t="shared" si="6"/>
        <v>6</v>
      </c>
      <c r="AID45" s="101">
        <f t="shared" si="7"/>
        <v>9</v>
      </c>
      <c r="AIE45" s="120">
        <f t="shared" si="8"/>
        <v>9</v>
      </c>
    </row>
    <row r="46" spans="1:915" ht="15" customHeight="1" x14ac:dyDescent="0.2">
      <c r="A46" s="3" t="s">
        <v>402</v>
      </c>
      <c r="B46" s="53" t="s">
        <v>460</v>
      </c>
      <c r="C46" s="51">
        <v>5</v>
      </c>
      <c r="D46" s="75">
        <v>1.8183801869294832E-4</v>
      </c>
      <c r="E46" s="68"/>
      <c r="F46" s="51">
        <v>8</v>
      </c>
      <c r="G46" s="75">
        <v>2.6843835984162136E-4</v>
      </c>
      <c r="H46" s="68"/>
      <c r="I46" s="51">
        <v>11</v>
      </c>
      <c r="J46" s="75">
        <v>3.4492490044213099E-4</v>
      </c>
      <c r="K46" s="68"/>
      <c r="L46" s="51">
        <v>37</v>
      </c>
      <c r="M46" s="75">
        <v>1.2378307851861764E-3</v>
      </c>
      <c r="N46" s="68"/>
      <c r="O46" s="51">
        <v>14</v>
      </c>
      <c r="P46" s="75">
        <v>4.9917991870498469E-4</v>
      </c>
      <c r="Q46" s="68"/>
      <c r="R46" s="51">
        <v>1</v>
      </c>
      <c r="S46" s="75">
        <v>3.7104374605766019E-5</v>
      </c>
      <c r="T46" s="68"/>
      <c r="U46" s="51">
        <v>6</v>
      </c>
      <c r="V46" s="75">
        <v>2.2947183233258117E-4</v>
      </c>
      <c r="W46" s="68"/>
      <c r="X46" s="51">
        <v>14</v>
      </c>
      <c r="Y46" s="75">
        <v>5.649717514124294E-4</v>
      </c>
      <c r="Z46" s="68"/>
      <c r="AA46" s="51">
        <v>4</v>
      </c>
      <c r="AB46" s="75">
        <v>1.5443419173004903E-4</v>
      </c>
      <c r="AC46" s="68"/>
      <c r="AD46" s="51">
        <v>5</v>
      </c>
      <c r="AE46" s="75">
        <v>1.9880715705765408E-4</v>
      </c>
      <c r="AF46" s="68"/>
      <c r="AG46" s="51">
        <v>8</v>
      </c>
      <c r="AH46" s="75">
        <v>3.1397174254317112E-4</v>
      </c>
      <c r="AI46" s="68"/>
      <c r="AJ46" s="51">
        <v>6</v>
      </c>
      <c r="AK46" s="75">
        <v>2.1811043658439056E-4</v>
      </c>
      <c r="AL46" s="68"/>
      <c r="AM46" s="51">
        <v>11</v>
      </c>
      <c r="AN46" s="75">
        <v>4.0077239771195395E-4</v>
      </c>
      <c r="AO46" s="68"/>
      <c r="AP46" s="51">
        <v>3</v>
      </c>
      <c r="AQ46" s="75">
        <v>1.1225024320886028E-4</v>
      </c>
      <c r="AR46" s="68"/>
      <c r="AS46" s="51">
        <v>7</v>
      </c>
      <c r="AT46" s="75">
        <v>2.693550869632138E-4</v>
      </c>
      <c r="AU46" s="68"/>
      <c r="AV46" s="51">
        <v>2</v>
      </c>
      <c r="AW46" s="75">
        <v>8.4976206662134597E-5</v>
      </c>
      <c r="AX46" s="68"/>
      <c r="AY46" s="51">
        <v>25</v>
      </c>
      <c r="AZ46" s="75">
        <v>1.0233738589381473E-3</v>
      </c>
      <c r="BA46" s="68"/>
      <c r="BB46" s="51">
        <v>4</v>
      </c>
      <c r="BC46" s="75">
        <v>1.5395866209922635E-4</v>
      </c>
      <c r="BD46" s="68"/>
      <c r="BE46" s="51">
        <v>10</v>
      </c>
      <c r="BF46" s="75">
        <v>4.0159029757841049E-4</v>
      </c>
      <c r="BG46" s="68"/>
      <c r="BH46" s="51">
        <v>11</v>
      </c>
      <c r="BI46" s="75">
        <v>4.7356638539693471E-4</v>
      </c>
      <c r="BJ46" s="68"/>
      <c r="BK46" s="51">
        <v>3</v>
      </c>
      <c r="BL46" s="75">
        <v>1.3815971262779773E-4</v>
      </c>
      <c r="BM46" s="68"/>
      <c r="BN46" s="51">
        <v>7</v>
      </c>
      <c r="BO46" s="75">
        <v>2.8544631570362515E-4</v>
      </c>
      <c r="BP46" s="68"/>
      <c r="BQ46" s="51">
        <v>10</v>
      </c>
      <c r="BR46" s="75">
        <v>4.6259888051070915E-4</v>
      </c>
      <c r="BS46" s="68"/>
      <c r="BT46" s="51">
        <v>6</v>
      </c>
      <c r="BU46" s="75">
        <v>2.8910089621277829E-4</v>
      </c>
      <c r="BV46" s="68"/>
      <c r="BW46" s="51">
        <v>4</v>
      </c>
      <c r="BX46" s="75">
        <v>2.065688907250568E-4</v>
      </c>
      <c r="BY46" s="68"/>
      <c r="BZ46" s="51">
        <v>6</v>
      </c>
      <c r="CA46" s="75">
        <v>3.1486146095717883E-4</v>
      </c>
      <c r="CB46" s="68"/>
      <c r="CC46" s="51">
        <v>4</v>
      </c>
      <c r="CD46" s="75">
        <v>2.0683592740058948E-4</v>
      </c>
      <c r="CE46" s="68"/>
      <c r="CF46" s="51">
        <v>0</v>
      </c>
      <c r="CG46" s="75">
        <v>0</v>
      </c>
      <c r="CH46" s="68"/>
      <c r="CI46" s="51">
        <v>4</v>
      </c>
      <c r="CJ46" s="75">
        <v>1.8018018018018018E-4</v>
      </c>
      <c r="CK46" s="68"/>
      <c r="CL46" s="51">
        <v>4</v>
      </c>
      <c r="CM46" s="75">
        <v>1.7357344326318074E-4</v>
      </c>
      <c r="CN46" s="68"/>
      <c r="CO46" s="51">
        <v>12</v>
      </c>
      <c r="CP46" s="75">
        <v>5.0987890376035688E-4</v>
      </c>
      <c r="CQ46" s="68"/>
      <c r="CR46" s="51">
        <v>4</v>
      </c>
      <c r="CS46" s="75">
        <v>1.7208742040956807E-4</v>
      </c>
      <c r="CT46" s="68"/>
      <c r="CU46" s="51">
        <v>6</v>
      </c>
      <c r="CV46" s="75">
        <v>2.8583678719451192E-4</v>
      </c>
      <c r="CW46" s="68"/>
      <c r="CX46" s="51">
        <v>5</v>
      </c>
      <c r="CY46" s="75">
        <v>2.3076568052799189E-4</v>
      </c>
      <c r="CZ46" s="68"/>
      <c r="DA46" s="51">
        <v>1</v>
      </c>
      <c r="DB46" s="75">
        <v>4.9716615292830862E-5</v>
      </c>
      <c r="DC46" s="68"/>
      <c r="DD46" s="51">
        <v>6</v>
      </c>
      <c r="DE46" s="75">
        <v>2.8167691657668653E-4</v>
      </c>
      <c r="DF46" s="73"/>
      <c r="DG46" s="51">
        <v>9</v>
      </c>
      <c r="DH46" s="75">
        <v>4.1881893061566385E-4</v>
      </c>
      <c r="DI46" s="68"/>
      <c r="DJ46" s="50"/>
      <c r="DK46" s="75">
        <v>0</v>
      </c>
      <c r="DL46" s="68"/>
      <c r="DM46" s="50"/>
      <c r="DN46" s="75">
        <v>0</v>
      </c>
      <c r="DO46" s="68"/>
      <c r="DP46" s="50"/>
      <c r="DQ46" s="75">
        <v>0</v>
      </c>
      <c r="DR46" s="68"/>
      <c r="DS46" s="50"/>
      <c r="DT46" s="75">
        <v>0</v>
      </c>
      <c r="DU46" s="68"/>
      <c r="DV46" s="50"/>
      <c r="DW46" s="75">
        <v>0</v>
      </c>
      <c r="DX46" s="68"/>
      <c r="DY46" s="50"/>
      <c r="DZ46" s="75">
        <v>0</v>
      </c>
      <c r="EA46" s="68"/>
      <c r="EB46" s="50"/>
      <c r="EC46" s="75">
        <v>0</v>
      </c>
      <c r="ED46" s="68"/>
      <c r="EE46" s="50"/>
      <c r="EF46" s="75">
        <v>0</v>
      </c>
      <c r="EG46" s="68"/>
      <c r="EH46" s="50"/>
      <c r="EI46" s="75">
        <v>0</v>
      </c>
      <c r="EJ46" s="68"/>
      <c r="EK46" s="50"/>
      <c r="EL46" s="75">
        <v>0</v>
      </c>
      <c r="EM46" s="68"/>
      <c r="EN46" s="50"/>
      <c r="EO46" s="75">
        <v>0</v>
      </c>
      <c r="EP46" s="68"/>
      <c r="EQ46" s="50"/>
      <c r="ER46" s="75">
        <v>0</v>
      </c>
      <c r="ES46" s="68"/>
      <c r="ET46" s="50"/>
      <c r="EU46" s="75">
        <v>0</v>
      </c>
      <c r="EV46" s="68"/>
      <c r="EW46" s="50"/>
      <c r="EX46" s="75">
        <v>0</v>
      </c>
      <c r="EY46" s="68"/>
      <c r="EZ46" s="50"/>
      <c r="FA46" s="75">
        <v>0</v>
      </c>
      <c r="FB46" s="68"/>
      <c r="FC46" s="50"/>
      <c r="FD46" s="75">
        <v>0</v>
      </c>
      <c r="FE46" s="68"/>
      <c r="FF46" s="51">
        <v>2</v>
      </c>
      <c r="FG46" s="75">
        <v>6.7437704420541522E-5</v>
      </c>
      <c r="FH46" s="68"/>
      <c r="FI46" s="51">
        <v>10</v>
      </c>
      <c r="FJ46" s="75">
        <v>3.385011170536863E-4</v>
      </c>
      <c r="FK46" s="68"/>
      <c r="FL46" s="51">
        <v>16</v>
      </c>
      <c r="FM46" s="75">
        <v>6.2703295841987691E-4</v>
      </c>
      <c r="FN46" s="68"/>
      <c r="FO46" s="51">
        <v>80</v>
      </c>
      <c r="FP46" s="75">
        <v>2.9860774140569595E-3</v>
      </c>
      <c r="FQ46" s="68"/>
      <c r="FR46" s="51">
        <v>6</v>
      </c>
      <c r="FS46" s="75">
        <v>2.2496344344044092E-4</v>
      </c>
      <c r="FT46" s="68"/>
      <c r="FU46" s="51">
        <v>15</v>
      </c>
      <c r="FV46" s="75">
        <v>5.9078377313903109E-4</v>
      </c>
      <c r="FW46" s="68"/>
      <c r="FX46" s="51">
        <v>8</v>
      </c>
      <c r="FY46" s="75">
        <v>3.1231700175678314E-4</v>
      </c>
      <c r="FZ46" s="68"/>
      <c r="GA46" s="51">
        <v>12</v>
      </c>
      <c r="GB46" s="75">
        <v>4.2996882726002364E-4</v>
      </c>
      <c r="GC46" s="68"/>
      <c r="GD46" s="51">
        <v>4</v>
      </c>
      <c r="GE46" s="75">
        <v>1.3718832527351922E-4</v>
      </c>
      <c r="GF46" s="68"/>
      <c r="GG46" s="51">
        <v>5</v>
      </c>
      <c r="GH46" s="75">
        <v>1.9661816751867872E-4</v>
      </c>
      <c r="GI46" s="68"/>
      <c r="GJ46" s="51">
        <v>5</v>
      </c>
      <c r="GK46" s="75">
        <v>1.9103656439842587E-4</v>
      </c>
      <c r="GL46" s="68"/>
      <c r="GM46" s="44">
        <v>7</v>
      </c>
      <c r="GN46" s="75">
        <v>2.784296567360089E-4</v>
      </c>
      <c r="GO46" s="73"/>
      <c r="GP46" s="51">
        <v>5</v>
      </c>
      <c r="GQ46" s="75">
        <v>1.8090379536162668E-4</v>
      </c>
      <c r="GR46" s="68"/>
      <c r="GS46" s="51">
        <v>2</v>
      </c>
      <c r="GT46" s="75">
        <v>7.1136404054775035E-5</v>
      </c>
      <c r="GU46" s="68"/>
      <c r="GV46" s="51">
        <v>44</v>
      </c>
      <c r="GW46" s="75">
        <v>1.4730005691138562E-3</v>
      </c>
      <c r="GX46" s="68"/>
      <c r="GY46" s="51">
        <v>7</v>
      </c>
      <c r="GZ46" s="75">
        <v>2.3522295776067745E-4</v>
      </c>
      <c r="HA46" s="68"/>
      <c r="HB46" s="51">
        <v>3</v>
      </c>
      <c r="HC46" s="75">
        <v>1.2100189569636592E-4</v>
      </c>
      <c r="HD46" s="68"/>
      <c r="HE46" s="51">
        <v>26</v>
      </c>
      <c r="HF46" s="75">
        <v>9.710913572869202E-4</v>
      </c>
      <c r="HG46" s="68"/>
      <c r="HH46" s="51">
        <v>3</v>
      </c>
      <c r="HI46" s="75">
        <v>1.1219147344801796E-4</v>
      </c>
      <c r="HJ46" s="68"/>
      <c r="HK46" s="51">
        <v>12</v>
      </c>
      <c r="HL46" s="75">
        <v>4.0143177332485868E-4</v>
      </c>
      <c r="HM46" s="68"/>
      <c r="HN46" s="51">
        <v>6</v>
      </c>
      <c r="HO46" s="75">
        <v>1.9856372240791608E-4</v>
      </c>
      <c r="HP46" s="68"/>
      <c r="HQ46" s="51">
        <v>2</v>
      </c>
      <c r="HR46" s="75">
        <v>8.3640013382402139E-5</v>
      </c>
      <c r="HS46" s="68"/>
      <c r="HT46" s="51">
        <v>48</v>
      </c>
      <c r="HU46" s="75">
        <v>1.5716577715202515E-3</v>
      </c>
      <c r="HV46" s="68"/>
      <c r="HW46" s="51">
        <v>5</v>
      </c>
      <c r="HX46" s="75">
        <v>2.2448704709738249E-4</v>
      </c>
      <c r="HY46" s="68"/>
      <c r="HZ46" s="51">
        <v>7</v>
      </c>
      <c r="IA46" s="75">
        <v>2.8846946344679799E-4</v>
      </c>
      <c r="IB46" s="68"/>
      <c r="IC46" s="51">
        <v>1</v>
      </c>
      <c r="ID46" s="75">
        <v>4.3051489581539519E-5</v>
      </c>
      <c r="IE46" s="68"/>
      <c r="IF46" s="51">
        <v>8</v>
      </c>
      <c r="IG46" s="75">
        <v>2.4638886322338231E-4</v>
      </c>
      <c r="IH46" s="68"/>
      <c r="II46" s="51">
        <v>12</v>
      </c>
      <c r="IJ46" s="75">
        <v>3.6402244805096312E-4</v>
      </c>
      <c r="IK46" s="68"/>
      <c r="IL46" s="51">
        <v>5</v>
      </c>
      <c r="IM46" s="75">
        <v>1.8336511662021417E-4</v>
      </c>
      <c r="IN46" s="68"/>
      <c r="IO46" s="51">
        <v>2</v>
      </c>
      <c r="IP46" s="75">
        <v>6.8364382156896255E-5</v>
      </c>
      <c r="IQ46" s="68"/>
      <c r="IR46" s="51">
        <v>5</v>
      </c>
      <c r="IS46" s="75">
        <v>1.7835485481914817E-4</v>
      </c>
      <c r="IT46" s="68"/>
      <c r="IU46" s="51">
        <v>2</v>
      </c>
      <c r="IV46" s="75">
        <v>7.0251852892620043E-5</v>
      </c>
      <c r="IW46" s="68"/>
      <c r="IX46" s="51">
        <v>1</v>
      </c>
      <c r="IY46" s="75">
        <v>4.0415471042315002E-5</v>
      </c>
      <c r="IZ46" s="68"/>
      <c r="JA46" s="51">
        <v>3</v>
      </c>
      <c r="JB46" s="75">
        <v>9.1894872266127544E-5</v>
      </c>
      <c r="JC46" s="68"/>
      <c r="JD46" s="51">
        <v>2</v>
      </c>
      <c r="JE46" s="75">
        <v>7.7098030145329781E-5</v>
      </c>
      <c r="JF46" s="68"/>
      <c r="JG46" s="51">
        <v>4</v>
      </c>
      <c r="JH46" s="75">
        <v>1.6448044738681688E-4</v>
      </c>
      <c r="JI46" s="68"/>
      <c r="JJ46" s="51">
        <v>9</v>
      </c>
      <c r="JK46" s="75">
        <v>3.5381530840901051E-4</v>
      </c>
      <c r="JL46" s="68"/>
      <c r="JM46" s="51">
        <v>3</v>
      </c>
      <c r="JN46" s="75">
        <v>1.0952102803738318E-4</v>
      </c>
      <c r="JO46" s="68"/>
      <c r="JP46" s="51">
        <v>3</v>
      </c>
      <c r="JQ46" s="75">
        <v>9.7364663118265605E-5</v>
      </c>
      <c r="JR46" s="68"/>
      <c r="JS46" s="51">
        <v>3</v>
      </c>
      <c r="JT46" s="75">
        <v>1.0141644974814916E-4</v>
      </c>
      <c r="JU46" s="68"/>
      <c r="JV46" s="51">
        <v>1</v>
      </c>
      <c r="JW46" s="75">
        <v>3.8183970369238992E-5</v>
      </c>
      <c r="JX46" s="68"/>
      <c r="JY46" s="51">
        <v>1</v>
      </c>
      <c r="JZ46" s="75">
        <v>3.3467202141900939E-5</v>
      </c>
      <c r="KA46" s="68"/>
      <c r="KB46" s="51">
        <v>6</v>
      </c>
      <c r="KC46" s="75">
        <v>2.0818875780707842E-4</v>
      </c>
      <c r="KD46" s="68"/>
      <c r="KE46" s="51">
        <v>22</v>
      </c>
      <c r="KF46" s="75">
        <v>7.9042862788775918E-4</v>
      </c>
      <c r="KG46" s="68"/>
      <c r="KH46" s="51">
        <v>5</v>
      </c>
      <c r="KI46" s="75">
        <v>1.8732204405814477E-4</v>
      </c>
      <c r="KJ46" s="68"/>
      <c r="KK46" s="51">
        <v>1</v>
      </c>
      <c r="KL46" s="75">
        <v>3.7173339281067621E-5</v>
      </c>
      <c r="KM46" s="68"/>
      <c r="KN46" s="51">
        <v>2</v>
      </c>
      <c r="KO46" s="75">
        <v>7.3667538399204395E-5</v>
      </c>
      <c r="KP46" s="68"/>
      <c r="KQ46" s="51">
        <v>8</v>
      </c>
      <c r="KR46" s="75">
        <v>2.8105677346824059E-4</v>
      </c>
      <c r="KS46" s="68"/>
      <c r="KT46" s="51">
        <v>4</v>
      </c>
      <c r="KU46" s="75">
        <v>1.5688120171000511E-4</v>
      </c>
      <c r="KV46" s="68"/>
      <c r="KW46" s="51">
        <v>0</v>
      </c>
      <c r="KX46" s="75">
        <v>0</v>
      </c>
      <c r="KY46" s="68"/>
      <c r="KZ46" s="51">
        <v>10</v>
      </c>
      <c r="LA46" s="75">
        <v>3.0142271521581867E-4</v>
      </c>
      <c r="LB46" s="68"/>
      <c r="LC46" s="51">
        <v>4</v>
      </c>
      <c r="LD46" s="75">
        <v>1.5045512675844429E-4</v>
      </c>
      <c r="LE46" s="68"/>
      <c r="LF46" s="51">
        <v>18</v>
      </c>
      <c r="LG46" s="75">
        <v>7.1047957371225573E-4</v>
      </c>
      <c r="LH46" s="68"/>
      <c r="LI46" s="51">
        <v>7</v>
      </c>
      <c r="LJ46" s="75">
        <v>2.5477707006369424E-4</v>
      </c>
      <c r="LK46" s="68"/>
      <c r="LL46" s="51">
        <v>5</v>
      </c>
      <c r="LM46" s="75">
        <v>1.7009695526450075E-4</v>
      </c>
      <c r="LN46" s="68"/>
      <c r="LO46" s="51">
        <v>7</v>
      </c>
      <c r="LP46" s="75">
        <v>2.0534483264396139E-4</v>
      </c>
      <c r="LQ46" s="68"/>
      <c r="LR46" s="51">
        <v>6</v>
      </c>
      <c r="LS46" s="75">
        <v>2.243577758665819E-4</v>
      </c>
      <c r="LT46" s="68"/>
      <c r="LU46" s="51">
        <v>4</v>
      </c>
      <c r="LV46" s="75">
        <v>1.4757424829367277E-4</v>
      </c>
      <c r="LW46" s="68"/>
      <c r="LX46" s="51">
        <v>1</v>
      </c>
      <c r="LY46" s="75">
        <v>3.8067684342761427E-5</v>
      </c>
      <c r="LZ46" s="68"/>
      <c r="MA46" s="51">
        <v>5</v>
      </c>
      <c r="MB46" s="75">
        <v>1.4818766485877715E-4</v>
      </c>
      <c r="MC46" s="68"/>
      <c r="MD46" s="51">
        <v>3</v>
      </c>
      <c r="ME46" s="75">
        <v>1.0779346771585642E-4</v>
      </c>
      <c r="MF46" s="68"/>
      <c r="MG46" s="51">
        <v>8</v>
      </c>
      <c r="MH46" s="75">
        <v>2.6965080221113657E-4</v>
      </c>
      <c r="MI46" s="68"/>
      <c r="MJ46" s="51">
        <v>3</v>
      </c>
      <c r="MK46" s="75">
        <v>1.2866149161555945E-4</v>
      </c>
      <c r="ML46" s="68"/>
      <c r="MM46" s="51">
        <v>13</v>
      </c>
      <c r="MN46" s="75">
        <v>4.9584255091921577E-4</v>
      </c>
      <c r="MO46" s="68"/>
      <c r="MP46" s="51">
        <v>2</v>
      </c>
      <c r="MQ46" s="75">
        <v>6.0705396709767496E-5</v>
      </c>
      <c r="MR46" s="68"/>
      <c r="MS46" s="51">
        <v>3</v>
      </c>
      <c r="MT46" s="75">
        <v>8.9424108739716223E-5</v>
      </c>
      <c r="MU46" s="68"/>
      <c r="MV46" s="51">
        <v>3</v>
      </c>
      <c r="MW46" s="75">
        <v>1.151808339092375E-4</v>
      </c>
      <c r="MX46" s="68"/>
      <c r="MY46" s="51">
        <v>4</v>
      </c>
      <c r="MZ46" s="75">
        <v>1.558846453624318E-4</v>
      </c>
      <c r="NA46" s="68"/>
      <c r="NB46" s="51">
        <v>15</v>
      </c>
      <c r="NC46" s="75">
        <v>5.7608111222060064E-4</v>
      </c>
      <c r="ND46" s="68"/>
      <c r="NE46" s="51">
        <v>22</v>
      </c>
      <c r="NF46" s="75">
        <v>8.1544905296712254E-4</v>
      </c>
      <c r="NG46" s="68"/>
      <c r="NH46" s="51">
        <v>6</v>
      </c>
      <c r="NI46" s="75">
        <v>2.3874895547331979E-4</v>
      </c>
      <c r="NJ46" s="68"/>
      <c r="NK46" s="51">
        <v>6</v>
      </c>
      <c r="NL46" s="75">
        <v>1.9641220374492602E-4</v>
      </c>
      <c r="NM46" s="68"/>
      <c r="NN46" s="51">
        <v>5</v>
      </c>
      <c r="NO46" s="75">
        <v>1.7627979128472711E-4</v>
      </c>
      <c r="NP46" s="68"/>
      <c r="NQ46" s="51">
        <v>17</v>
      </c>
      <c r="NR46" s="75">
        <v>6.3173541434411004E-4</v>
      </c>
      <c r="NS46" s="68"/>
      <c r="NT46" s="51">
        <v>9</v>
      </c>
      <c r="NU46" s="75">
        <v>3.1225063317489503E-4</v>
      </c>
      <c r="NV46" s="68"/>
      <c r="NW46" s="51">
        <v>9</v>
      </c>
      <c r="NX46" s="75">
        <v>3.4518467380048324E-4</v>
      </c>
      <c r="NY46" s="68"/>
      <c r="NZ46" s="51">
        <v>9</v>
      </c>
      <c r="OA46" s="75">
        <v>3.2562683165092806E-4</v>
      </c>
      <c r="OB46" s="68"/>
      <c r="OC46" s="51">
        <v>12</v>
      </c>
      <c r="OD46" s="75">
        <v>4.1689827682045579E-4</v>
      </c>
      <c r="OE46" s="68"/>
      <c r="OF46" s="51">
        <v>7</v>
      </c>
      <c r="OG46" s="75">
        <v>2.4238227146814405E-4</v>
      </c>
      <c r="OH46" s="68"/>
      <c r="OI46" s="51">
        <v>7</v>
      </c>
      <c r="OJ46" s="75">
        <v>2.3816814671157838E-4</v>
      </c>
      <c r="OK46" s="68"/>
      <c r="OL46" s="51">
        <v>9</v>
      </c>
      <c r="OM46" s="75">
        <v>3.0044064628121243E-4</v>
      </c>
      <c r="ON46" s="68"/>
      <c r="OO46" s="51">
        <v>1</v>
      </c>
      <c r="OP46" s="75">
        <v>3.480561066443911E-5</v>
      </c>
      <c r="OQ46" s="68"/>
      <c r="OR46" s="51">
        <v>7</v>
      </c>
      <c r="OS46" s="75">
        <v>2.4314842474556253E-4</v>
      </c>
      <c r="OT46" s="68"/>
      <c r="OU46" s="51">
        <v>14</v>
      </c>
      <c r="OV46" s="75">
        <v>5.3136979542262877E-4</v>
      </c>
      <c r="OW46" s="68"/>
      <c r="OX46" s="51">
        <v>38</v>
      </c>
      <c r="OY46" s="75">
        <v>1.4374338023906794E-3</v>
      </c>
      <c r="OZ46" s="68"/>
      <c r="PA46" s="51">
        <v>3</v>
      </c>
      <c r="PB46" s="75">
        <v>9.9209629948080291E-5</v>
      </c>
      <c r="PC46" s="68"/>
      <c r="PD46" s="51">
        <v>52</v>
      </c>
      <c r="PE46" s="75">
        <v>1.7212273675151434E-3</v>
      </c>
      <c r="PF46" s="68"/>
      <c r="PG46" s="51">
        <v>5</v>
      </c>
      <c r="PH46" s="75">
        <v>1.6534391534391533E-4</v>
      </c>
      <c r="PI46" s="68"/>
      <c r="PJ46" s="51">
        <v>5</v>
      </c>
      <c r="PK46" s="75">
        <v>1.7576545857208141E-4</v>
      </c>
      <c r="PL46" s="68"/>
      <c r="PM46" s="51">
        <v>6</v>
      </c>
      <c r="PN46" s="75">
        <v>1.811867733655443E-4</v>
      </c>
      <c r="PO46" s="68"/>
      <c r="PP46" s="51">
        <v>19</v>
      </c>
      <c r="PQ46" s="75">
        <v>7.5621890547263677E-4</v>
      </c>
      <c r="PR46" s="68"/>
      <c r="PS46" s="51">
        <v>6</v>
      </c>
      <c r="PT46" s="75">
        <v>2.1293963161443731E-4</v>
      </c>
      <c r="PU46" s="68"/>
      <c r="PV46" s="51">
        <v>53</v>
      </c>
      <c r="PW46" s="75">
        <v>1.8192427830982048E-3</v>
      </c>
      <c r="PX46" s="68"/>
      <c r="PY46" s="51">
        <v>11</v>
      </c>
      <c r="PZ46" s="75">
        <v>3.7572155617037264E-4</v>
      </c>
      <c r="QA46" s="68"/>
      <c r="QB46" s="51">
        <v>3</v>
      </c>
      <c r="QC46" s="75">
        <v>9.5325855549553552E-5</v>
      </c>
      <c r="QD46" s="68"/>
      <c r="QE46" s="51">
        <v>4</v>
      </c>
      <c r="QF46" s="75">
        <v>1.3516710032778021E-4</v>
      </c>
      <c r="QG46" s="68"/>
      <c r="QH46" s="51">
        <v>2</v>
      </c>
      <c r="QI46" s="75">
        <v>8.1629321252193793E-5</v>
      </c>
      <c r="QJ46" s="68"/>
      <c r="QK46" s="51">
        <v>27</v>
      </c>
      <c r="QL46" s="75">
        <v>9.220681647428454E-4</v>
      </c>
      <c r="QM46" s="68"/>
      <c r="QN46" s="51">
        <v>2</v>
      </c>
      <c r="QO46" s="75">
        <v>6.6187907469305356E-5</v>
      </c>
      <c r="QP46" s="68"/>
      <c r="QQ46" s="51">
        <v>6</v>
      </c>
      <c r="QR46" s="75">
        <v>1.8932820043545486E-4</v>
      </c>
      <c r="QS46" s="68"/>
      <c r="QT46" s="51">
        <v>9</v>
      </c>
      <c r="QU46" s="75">
        <v>2.973830293417922E-4</v>
      </c>
      <c r="QV46" s="68"/>
      <c r="QW46" s="51">
        <v>7</v>
      </c>
      <c r="QX46" s="75">
        <v>2.0730912752472901E-4</v>
      </c>
      <c r="QY46" s="68"/>
      <c r="QZ46" s="51">
        <v>4</v>
      </c>
      <c r="RA46" s="75">
        <v>1.2996296055624147E-4</v>
      </c>
      <c r="RB46" s="68"/>
      <c r="RC46" s="51">
        <v>4</v>
      </c>
      <c r="RD46" s="75">
        <v>1.4009035828109131E-4</v>
      </c>
      <c r="RE46" s="68"/>
      <c r="RF46" s="51">
        <v>9</v>
      </c>
      <c r="RG46" s="75">
        <v>2.9774704734178051E-4</v>
      </c>
      <c r="RH46" s="68"/>
      <c r="RI46" s="51">
        <v>13</v>
      </c>
      <c r="RJ46" s="75">
        <v>5.0094408693306613E-4</v>
      </c>
      <c r="RK46" s="68"/>
      <c r="RL46" s="51">
        <v>7</v>
      </c>
      <c r="RM46" s="75">
        <v>2.4992859183090547E-4</v>
      </c>
      <c r="RN46" s="68"/>
      <c r="RO46" s="51">
        <v>6</v>
      </c>
      <c r="RP46" s="75">
        <v>2.0093770931011386E-4</v>
      </c>
      <c r="RQ46" s="68"/>
      <c r="RR46" s="51">
        <v>11</v>
      </c>
      <c r="RS46" s="75">
        <v>3.9768618944323932E-4</v>
      </c>
      <c r="RT46" s="68"/>
      <c r="RU46" s="51">
        <v>5</v>
      </c>
      <c r="RV46" s="75">
        <v>1.9551106592633144E-4</v>
      </c>
      <c r="RW46" s="68"/>
      <c r="RX46" s="51">
        <v>9</v>
      </c>
      <c r="RY46" s="75">
        <v>3.3478406427854036E-4</v>
      </c>
      <c r="RZ46" s="68"/>
      <c r="SA46" s="51">
        <v>9</v>
      </c>
      <c r="SB46" s="75">
        <v>3.2688047070787783E-4</v>
      </c>
      <c r="SC46" s="68"/>
      <c r="SD46" s="51">
        <v>23</v>
      </c>
      <c r="SE46" s="75">
        <v>7.6748531767218363E-4</v>
      </c>
      <c r="SF46" s="68"/>
      <c r="SG46" s="51">
        <v>4</v>
      </c>
      <c r="SH46" s="75">
        <v>1.3283740701381508E-4</v>
      </c>
      <c r="SI46" s="68"/>
      <c r="SJ46" s="51">
        <v>13</v>
      </c>
      <c r="SK46" s="75">
        <v>4.5433893684688776E-4</v>
      </c>
      <c r="SL46" s="68"/>
      <c r="SM46" s="51">
        <v>7</v>
      </c>
      <c r="SN46" s="75">
        <v>2.6332618590828722E-4</v>
      </c>
      <c r="SO46" s="68"/>
      <c r="SP46" s="51">
        <v>5</v>
      </c>
      <c r="SQ46" s="75">
        <v>1.8877897757305746E-4</v>
      </c>
      <c r="SR46" s="68"/>
      <c r="SS46" s="51">
        <v>5</v>
      </c>
      <c r="ST46" s="75">
        <v>1.9656406022722805E-4</v>
      </c>
      <c r="SU46" s="68"/>
      <c r="SV46" s="51">
        <v>3</v>
      </c>
      <c r="SW46" s="75">
        <v>1.073191672032625E-4</v>
      </c>
      <c r="SX46" s="68"/>
      <c r="SY46" s="51">
        <v>4</v>
      </c>
      <c r="SZ46" s="75">
        <v>1.3946028868279758E-4</v>
      </c>
      <c r="TA46" s="68"/>
      <c r="TB46" s="51">
        <v>4</v>
      </c>
      <c r="TC46" s="75">
        <v>1.4067665470915102E-4</v>
      </c>
      <c r="TD46" s="68"/>
      <c r="TE46" s="51">
        <v>7</v>
      </c>
      <c r="TF46" s="75">
        <v>2.8132786753476408E-4</v>
      </c>
      <c r="TG46" s="68"/>
      <c r="TH46" s="51">
        <v>10</v>
      </c>
      <c r="TI46" s="75">
        <v>3.9152734818527073E-4</v>
      </c>
      <c r="TJ46" s="68"/>
      <c r="TK46" s="51">
        <v>3</v>
      </c>
      <c r="TL46" s="75">
        <v>1.1948382985502628E-4</v>
      </c>
      <c r="TM46" s="68"/>
      <c r="TN46" s="51">
        <v>2</v>
      </c>
      <c r="TO46" s="75">
        <v>7.9437581920006355E-5</v>
      </c>
      <c r="TP46" s="68"/>
      <c r="TQ46" s="51">
        <v>1</v>
      </c>
      <c r="TR46" s="75">
        <v>3.4880881788691616E-5</v>
      </c>
      <c r="TS46" s="68"/>
      <c r="TT46" s="51">
        <v>4</v>
      </c>
      <c r="TU46" s="75">
        <v>1.3260840737302744E-4</v>
      </c>
      <c r="TV46" s="68"/>
      <c r="TW46" s="51">
        <v>5</v>
      </c>
      <c r="TX46" s="75">
        <v>1.705495105229048E-4</v>
      </c>
      <c r="TY46" s="68"/>
      <c r="TZ46" s="51">
        <v>10</v>
      </c>
      <c r="UA46" s="75">
        <v>3.5993233272144836E-4</v>
      </c>
      <c r="UB46" s="68"/>
      <c r="UC46" s="51">
        <v>4</v>
      </c>
      <c r="UD46" s="75">
        <v>1.6744108166938759E-4</v>
      </c>
      <c r="UE46" s="68"/>
      <c r="UF46" s="51">
        <v>16</v>
      </c>
      <c r="UG46" s="75">
        <v>6.323360866300439E-4</v>
      </c>
      <c r="UH46" s="68"/>
      <c r="UI46" s="51">
        <v>8</v>
      </c>
      <c r="UJ46" s="75">
        <v>3.04402419999239E-4</v>
      </c>
      <c r="UK46" s="68"/>
      <c r="UL46" s="51">
        <v>8</v>
      </c>
      <c r="UM46" s="75">
        <v>2.987192412531272E-4</v>
      </c>
      <c r="UN46" s="68"/>
      <c r="UO46" s="51">
        <v>7</v>
      </c>
      <c r="UP46" s="75">
        <v>3.1797946761151995E-4</v>
      </c>
      <c r="UQ46" s="68"/>
      <c r="UR46" s="51">
        <v>15</v>
      </c>
      <c r="US46" s="75">
        <v>5.9573454068866918E-4</v>
      </c>
      <c r="UT46" s="68"/>
      <c r="UU46" s="51">
        <v>9</v>
      </c>
      <c r="UV46" s="75">
        <v>3.5215400868646553E-4</v>
      </c>
      <c r="UW46" s="68"/>
      <c r="UX46" s="51">
        <v>3</v>
      </c>
      <c r="UY46" s="75">
        <v>1.147622508702804E-4</v>
      </c>
      <c r="UZ46" s="68"/>
      <c r="VA46" s="51">
        <v>8</v>
      </c>
      <c r="VB46" s="75">
        <v>3.0377824188342512E-4</v>
      </c>
      <c r="VC46" s="68"/>
      <c r="VD46" s="51">
        <v>6</v>
      </c>
      <c r="VE46" s="75">
        <v>2.2514916131937407E-4</v>
      </c>
      <c r="VF46" s="68"/>
      <c r="VG46" s="51">
        <v>4</v>
      </c>
      <c r="VH46" s="75">
        <v>1.4951035359198625E-4</v>
      </c>
      <c r="VI46" s="68"/>
      <c r="VJ46" s="51">
        <v>2</v>
      </c>
      <c r="VK46" s="75">
        <v>7.6787222606158342E-5</v>
      </c>
      <c r="VL46" s="68"/>
      <c r="VM46" s="51">
        <v>4</v>
      </c>
      <c r="VN46" s="75">
        <v>1.4127286854559581E-4</v>
      </c>
      <c r="VO46" s="68"/>
      <c r="VP46" s="51">
        <v>9</v>
      </c>
      <c r="VQ46" s="75">
        <v>3.290676416819013E-4</v>
      </c>
      <c r="VR46" s="68"/>
      <c r="VS46" s="51">
        <v>182</v>
      </c>
      <c r="VT46" s="75">
        <v>6.8508620040653471E-3</v>
      </c>
      <c r="VU46" s="68"/>
      <c r="VV46" s="51">
        <v>7</v>
      </c>
      <c r="VW46" s="75">
        <v>2.5978845796993877E-4</v>
      </c>
      <c r="VX46" s="68"/>
      <c r="VY46" s="51">
        <v>7</v>
      </c>
      <c r="VZ46" s="75">
        <v>2.6162356107041409E-4</v>
      </c>
      <c r="WA46" s="68"/>
      <c r="WB46" s="51">
        <v>7</v>
      </c>
      <c r="WC46" s="75">
        <v>2.8054987776041042E-4</v>
      </c>
      <c r="WD46" s="68"/>
      <c r="WE46" s="51">
        <v>3</v>
      </c>
      <c r="WF46" s="75">
        <v>1.0534077741493732E-4</v>
      </c>
      <c r="WG46" s="68"/>
      <c r="WH46" s="51">
        <v>11</v>
      </c>
      <c r="WI46" s="75">
        <v>4.1378272645200122E-4</v>
      </c>
      <c r="WJ46" s="68"/>
      <c r="WK46" s="51">
        <v>7</v>
      </c>
      <c r="WL46" s="75">
        <v>2.5751388735606814E-4</v>
      </c>
      <c r="WM46" s="68"/>
      <c r="WN46" s="51">
        <v>5</v>
      </c>
      <c r="WO46" s="75">
        <v>1.8509606485766112E-4</v>
      </c>
      <c r="WP46" s="68"/>
      <c r="WQ46" s="51">
        <v>0</v>
      </c>
      <c r="WR46" s="75">
        <v>0</v>
      </c>
      <c r="WS46" s="68"/>
      <c r="WT46" s="51">
        <v>6</v>
      </c>
      <c r="WU46" s="75">
        <v>2.5579809004092768E-4</v>
      </c>
      <c r="WV46" s="68"/>
      <c r="WW46" s="51">
        <v>5</v>
      </c>
      <c r="WX46" s="75">
        <v>2.1226014603498047E-4</v>
      </c>
      <c r="WY46" s="68"/>
      <c r="WZ46" s="51">
        <v>3</v>
      </c>
      <c r="XA46" s="75">
        <v>1.2362977004862772E-4</v>
      </c>
      <c r="XB46" s="68"/>
      <c r="XC46" s="51">
        <v>95</v>
      </c>
      <c r="XD46" s="75">
        <v>3.4778151998828524E-3</v>
      </c>
      <c r="XE46" s="68"/>
      <c r="XF46" s="51">
        <v>28</v>
      </c>
      <c r="XG46" s="75">
        <v>1.000393011540248E-3</v>
      </c>
      <c r="XH46" s="68"/>
      <c r="XI46" s="51">
        <v>5</v>
      </c>
      <c r="XJ46" s="75">
        <v>1.7309423250017311E-4</v>
      </c>
      <c r="XK46" s="68"/>
      <c r="XL46" s="51">
        <v>3</v>
      </c>
      <c r="XM46" s="75">
        <v>1.122334455667789E-4</v>
      </c>
      <c r="XN46" s="68"/>
      <c r="XO46" s="51">
        <v>14</v>
      </c>
      <c r="XP46" s="75">
        <v>4.9347902714134647E-4</v>
      </c>
      <c r="XQ46" s="68"/>
      <c r="XR46" s="51">
        <v>5</v>
      </c>
      <c r="XS46" s="75">
        <v>1.824551160414538E-4</v>
      </c>
      <c r="XT46" s="68"/>
      <c r="XU46" s="51">
        <v>17</v>
      </c>
      <c r="XV46" s="75">
        <v>5.4932626748957893E-4</v>
      </c>
      <c r="XW46" s="68"/>
      <c r="XX46" s="51">
        <v>4</v>
      </c>
      <c r="XY46" s="75">
        <v>1.712182176183546E-4</v>
      </c>
      <c r="XZ46" s="68"/>
      <c r="YA46" s="51">
        <v>2</v>
      </c>
      <c r="YB46" s="75">
        <v>8.1238068158739188E-5</v>
      </c>
      <c r="YC46" s="68"/>
      <c r="YD46" s="51">
        <v>3</v>
      </c>
      <c r="YE46" s="75">
        <v>1.275564437263489E-4</v>
      </c>
      <c r="YF46" s="68"/>
      <c r="YG46" s="51">
        <v>1</v>
      </c>
      <c r="YH46" s="75">
        <v>4.2428613857185285E-5</v>
      </c>
      <c r="YI46" s="68"/>
      <c r="YJ46" s="51">
        <v>8</v>
      </c>
      <c r="YK46" s="75">
        <v>3.6494685461429681E-4</v>
      </c>
      <c r="YL46" s="68"/>
      <c r="YM46" s="51">
        <v>0</v>
      </c>
      <c r="YN46" s="75">
        <v>0</v>
      </c>
      <c r="YO46" s="68"/>
      <c r="YP46" s="51">
        <v>2</v>
      </c>
      <c r="YQ46" s="75">
        <v>8.5605444506270595E-5</v>
      </c>
      <c r="YR46" s="68"/>
      <c r="YS46" s="51">
        <v>5</v>
      </c>
      <c r="YT46" s="75">
        <v>2.0146667741155613E-4</v>
      </c>
      <c r="YU46" s="68"/>
      <c r="YV46" s="51">
        <v>13</v>
      </c>
      <c r="YW46" s="75">
        <v>5.3754548461792918E-4</v>
      </c>
      <c r="YX46" s="68"/>
      <c r="YY46" s="51">
        <v>2</v>
      </c>
      <c r="YZ46" s="75">
        <v>8.5730207038450004E-5</v>
      </c>
      <c r="ZA46" s="68"/>
      <c r="ZB46" s="51">
        <v>2</v>
      </c>
      <c r="ZC46" s="75">
        <v>8.2331631812942535E-5</v>
      </c>
      <c r="ZD46" s="68"/>
      <c r="ZE46" s="51">
        <v>2</v>
      </c>
      <c r="ZF46" s="75">
        <v>9.3062212088781349E-5</v>
      </c>
      <c r="ZG46" s="68"/>
      <c r="ZH46" s="51">
        <v>8</v>
      </c>
      <c r="ZI46" s="75">
        <v>3.3916988171450377E-4</v>
      </c>
      <c r="ZJ46" s="68"/>
      <c r="ZK46" s="51">
        <v>18</v>
      </c>
      <c r="ZL46" s="75">
        <v>8.3006686649757895E-4</v>
      </c>
      <c r="ZM46" s="68"/>
      <c r="ZN46" s="51">
        <v>6</v>
      </c>
      <c r="ZO46" s="75">
        <v>2.5941458774698429E-4</v>
      </c>
      <c r="ZP46" s="68"/>
      <c r="ZQ46" s="51">
        <v>4</v>
      </c>
      <c r="ZR46" s="75">
        <v>1.7856345698852731E-4</v>
      </c>
      <c r="ZS46" s="68"/>
      <c r="ZT46" s="51">
        <v>1</v>
      </c>
      <c r="ZU46" s="75">
        <v>4.1895345427123047E-5</v>
      </c>
      <c r="ZV46" s="68"/>
      <c r="ZW46" s="51">
        <v>8</v>
      </c>
      <c r="ZX46" s="75">
        <v>3.4174889999572813E-4</v>
      </c>
      <c r="ZY46" s="68"/>
      <c r="ZZ46" s="51">
        <v>2</v>
      </c>
      <c r="AAA46" s="75">
        <v>8.3326389467544378E-5</v>
      </c>
      <c r="AAB46" s="68"/>
      <c r="AAC46" s="51">
        <v>4</v>
      </c>
      <c r="AAD46" s="75">
        <v>1.7682684231466338E-4</v>
      </c>
      <c r="AAE46" s="68"/>
      <c r="AAF46" s="51">
        <v>1</v>
      </c>
      <c r="AAG46" s="75">
        <v>4.2497131443627558E-5</v>
      </c>
      <c r="AAH46" s="68"/>
      <c r="AAI46" s="51">
        <v>5</v>
      </c>
      <c r="AAJ46" s="75">
        <v>2.1108624984168532E-4</v>
      </c>
      <c r="AAK46" s="68"/>
      <c r="AAL46" s="51">
        <v>1</v>
      </c>
      <c r="AAM46" s="75">
        <v>3.9974416373520949E-5</v>
      </c>
      <c r="AAN46" s="68"/>
      <c r="AAO46" s="51">
        <v>4</v>
      </c>
      <c r="AAP46" s="75">
        <v>1.7928376137331362E-4</v>
      </c>
      <c r="AAQ46" s="68"/>
      <c r="AAR46" s="51">
        <v>5</v>
      </c>
      <c r="AAS46" s="75">
        <v>2.0364939719778429E-4</v>
      </c>
      <c r="AAT46" s="68"/>
      <c r="AAU46" s="51">
        <v>1</v>
      </c>
      <c r="AAV46" s="75">
        <v>4.0181620926588175E-5</v>
      </c>
      <c r="AAW46" s="68"/>
      <c r="AAX46" s="51">
        <v>5</v>
      </c>
      <c r="AAY46" s="75">
        <v>2.1002226235981015E-4</v>
      </c>
      <c r="AAZ46" s="68"/>
      <c r="ABA46" s="51">
        <v>3</v>
      </c>
      <c r="ABB46" s="75">
        <v>1.2456919818959431E-4</v>
      </c>
      <c r="ABC46" s="68"/>
      <c r="ABD46" s="51">
        <v>1</v>
      </c>
      <c r="ABE46" s="75">
        <v>3.9305086078138511E-5</v>
      </c>
      <c r="ABF46" s="68"/>
      <c r="ABG46" s="51">
        <v>3</v>
      </c>
      <c r="ABH46" s="75">
        <v>1.2637964445193361E-4</v>
      </c>
      <c r="ABI46" s="68"/>
      <c r="ABJ46" s="51">
        <v>7</v>
      </c>
      <c r="ABK46" s="75">
        <v>2.9658503516651134E-4</v>
      </c>
      <c r="ABL46" s="68"/>
      <c r="ABM46" s="51">
        <v>1</v>
      </c>
      <c r="ABN46" s="75">
        <v>4.0526849037487334E-5</v>
      </c>
      <c r="ABO46" s="68"/>
      <c r="ABP46" s="51">
        <v>1</v>
      </c>
      <c r="ABQ46" s="75">
        <v>4.2498937526561835E-5</v>
      </c>
      <c r="ABR46" s="68"/>
      <c r="ABS46" s="51">
        <v>3</v>
      </c>
      <c r="ABT46" s="75">
        <v>1.3774104683195591E-4</v>
      </c>
      <c r="ABU46" s="68"/>
      <c r="ABV46" s="51">
        <v>2</v>
      </c>
      <c r="ABW46" s="75">
        <v>9.9354197714853452E-5</v>
      </c>
      <c r="ABX46" s="68"/>
      <c r="ABY46" s="51">
        <v>2</v>
      </c>
      <c r="ABZ46" s="75">
        <v>1.1924636298592893E-4</v>
      </c>
      <c r="ACA46" s="68"/>
      <c r="ACB46" s="51">
        <v>15</v>
      </c>
      <c r="ACC46" s="75">
        <v>6.2735257214554575E-4</v>
      </c>
      <c r="ACD46" s="68"/>
      <c r="ACE46" s="51">
        <v>7</v>
      </c>
      <c r="ACF46" s="75">
        <v>3.3515273388872927E-4</v>
      </c>
      <c r="ACG46" s="68"/>
      <c r="ACH46" s="51">
        <v>18</v>
      </c>
      <c r="ACI46" s="75">
        <v>8.0605436388876445E-4</v>
      </c>
      <c r="ACJ46" s="68"/>
      <c r="ACK46" s="51">
        <v>7</v>
      </c>
      <c r="ACL46" s="75">
        <v>2.4762106901552935E-4</v>
      </c>
      <c r="ACM46" s="68"/>
      <c r="ACN46" s="51">
        <v>4</v>
      </c>
      <c r="ACO46" s="75">
        <v>1.6773598356187362E-4</v>
      </c>
      <c r="ACP46" s="68"/>
      <c r="ACQ46" s="51">
        <v>14</v>
      </c>
      <c r="ACR46" s="75">
        <v>5.7727197756886025E-4</v>
      </c>
      <c r="ACS46" s="68"/>
      <c r="ACT46" s="51">
        <v>6</v>
      </c>
      <c r="ACU46" s="75">
        <v>2.7059937762143147E-4</v>
      </c>
      <c r="ACV46" s="68"/>
      <c r="ACW46" s="51">
        <v>3</v>
      </c>
      <c r="ACX46" s="75">
        <v>1.2128562765312311E-4</v>
      </c>
      <c r="ACY46" s="68"/>
      <c r="ACZ46" s="51">
        <v>5</v>
      </c>
      <c r="ADA46" s="75">
        <v>1.8207639925712829E-4</v>
      </c>
      <c r="ADB46" s="68"/>
      <c r="ADC46" s="51">
        <v>20</v>
      </c>
      <c r="ADD46" s="75">
        <v>8.07526143658901E-4</v>
      </c>
      <c r="ADE46" s="68"/>
      <c r="ADF46" s="51">
        <v>9</v>
      </c>
      <c r="ADG46" s="75">
        <v>4.2285284720917124E-4</v>
      </c>
      <c r="ADH46" s="68"/>
      <c r="ADI46" s="51">
        <v>2</v>
      </c>
      <c r="ADJ46" s="75">
        <v>8.196385394041228E-5</v>
      </c>
      <c r="ADK46" s="68"/>
      <c r="ADL46" s="51">
        <v>3</v>
      </c>
      <c r="ADM46" s="75">
        <v>1.2629451881788332E-4</v>
      </c>
      <c r="ADN46" s="68"/>
      <c r="ADO46" s="51">
        <v>11</v>
      </c>
      <c r="ADP46" s="75">
        <v>3.9371487884319411E-4</v>
      </c>
      <c r="ADQ46" s="68"/>
      <c r="ADR46" s="51">
        <v>40</v>
      </c>
      <c r="ADS46" s="75">
        <v>1.3101437882807637E-3</v>
      </c>
      <c r="ADT46" s="68"/>
      <c r="ADU46" s="51">
        <v>103</v>
      </c>
      <c r="ADV46" s="75">
        <v>3.3503561786422924E-3</v>
      </c>
      <c r="ADW46" s="68"/>
      <c r="ADX46" s="51">
        <v>130</v>
      </c>
      <c r="ADY46" s="75">
        <v>4.3747476107147661E-3</v>
      </c>
      <c r="ADZ46" s="68"/>
      <c r="AEA46" s="51">
        <v>41</v>
      </c>
      <c r="AEB46" s="75">
        <v>1.3811689405423616E-3</v>
      </c>
      <c r="AEC46" s="68"/>
      <c r="AED46" s="51">
        <v>92</v>
      </c>
      <c r="AEE46" s="75">
        <v>3.4552692856606323E-3</v>
      </c>
      <c r="AEF46" s="68"/>
      <c r="AEG46" s="51">
        <v>79</v>
      </c>
      <c r="AEH46" s="75">
        <v>2.7412470939310873E-3</v>
      </c>
      <c r="AEI46" s="68"/>
      <c r="AEJ46" s="51">
        <v>200</v>
      </c>
      <c r="AEK46" s="75">
        <v>7.1377587437544609E-3</v>
      </c>
      <c r="AEL46" s="68"/>
      <c r="AEM46" s="51">
        <v>48</v>
      </c>
      <c r="AEN46" s="75">
        <v>2.2511959478472938E-3</v>
      </c>
      <c r="AEO46" s="68"/>
      <c r="AEP46" s="51">
        <v>40</v>
      </c>
      <c r="AEQ46" s="75">
        <v>1.5591502631066068E-3</v>
      </c>
      <c r="AER46" s="68"/>
      <c r="AES46" s="51">
        <v>120</v>
      </c>
      <c r="AET46" s="75">
        <v>5.0609421787356076E-3</v>
      </c>
      <c r="AEU46" s="68"/>
      <c r="AEV46" s="51">
        <v>6</v>
      </c>
      <c r="AEW46" s="75">
        <v>1.9452099205705949E-4</v>
      </c>
      <c r="AEX46" s="68"/>
      <c r="AEY46" s="51">
        <v>40</v>
      </c>
      <c r="AEZ46" s="75">
        <v>1.2745347947998981E-3</v>
      </c>
      <c r="AFA46" s="68"/>
      <c r="AFB46" s="51">
        <v>10</v>
      </c>
      <c r="AFC46" s="75">
        <v>2.7106147674292531E-4</v>
      </c>
      <c r="AFD46" s="68"/>
      <c r="AFE46" s="51">
        <v>37</v>
      </c>
      <c r="AFF46" s="75">
        <v>1.17096018735363E-3</v>
      </c>
      <c r="AFG46" s="68"/>
      <c r="AFH46" s="51">
        <v>223</v>
      </c>
      <c r="AFI46" s="75">
        <v>7.7500521303954959E-3</v>
      </c>
      <c r="AFJ46" s="68"/>
      <c r="AFK46" s="51">
        <v>87</v>
      </c>
      <c r="AFL46" s="75">
        <v>2.8285324143312307E-3</v>
      </c>
      <c r="AFM46" s="68"/>
      <c r="AFN46" s="51">
        <v>276</v>
      </c>
      <c r="AFO46" s="75">
        <v>1.1349617567234148E-2</v>
      </c>
      <c r="AFP46" s="68"/>
      <c r="AFQ46" s="51">
        <v>189</v>
      </c>
      <c r="AFR46" s="75">
        <v>8.126934984520124E-3</v>
      </c>
      <c r="AFS46" s="68"/>
      <c r="AFT46" s="51">
        <v>116</v>
      </c>
      <c r="AFU46" s="75">
        <v>5.4084296904140248E-3</v>
      </c>
      <c r="AFV46" s="68"/>
      <c r="AFW46" s="51">
        <v>152</v>
      </c>
      <c r="AFX46" s="75">
        <v>5.1646223369916072E-3</v>
      </c>
      <c r="AFY46" s="68"/>
      <c r="AFZ46" s="51">
        <v>51</v>
      </c>
      <c r="AGA46" s="75">
        <v>1.5071812754890951E-3</v>
      </c>
      <c r="AGB46" s="68"/>
      <c r="AGC46" s="51">
        <v>130</v>
      </c>
      <c r="AGD46" s="75">
        <v>5.3515560678412642E-3</v>
      </c>
      <c r="AGE46" s="68"/>
      <c r="AGF46" s="51">
        <v>34</v>
      </c>
      <c r="AGG46" s="75">
        <v>1.223285601208894E-3</v>
      </c>
      <c r="AGH46" s="68"/>
      <c r="AGI46" s="51">
        <v>310</v>
      </c>
      <c r="AGJ46" s="75">
        <v>1.1400831157368247E-2</v>
      </c>
      <c r="AGK46" s="68"/>
      <c r="AGL46" s="51">
        <v>918</v>
      </c>
      <c r="AGM46" s="75">
        <v>3.3844565698274591E-2</v>
      </c>
      <c r="AGN46" s="68"/>
      <c r="AGO46" s="51">
        <v>129</v>
      </c>
      <c r="AGP46" s="75">
        <v>4.8443426339704835E-3</v>
      </c>
      <c r="AGQ46" s="68"/>
      <c r="AGR46" s="51">
        <v>128</v>
      </c>
      <c r="AGS46" s="75">
        <v>4.6996622117785282E-3</v>
      </c>
      <c r="AGT46" s="68"/>
      <c r="AGU46" s="51">
        <v>106</v>
      </c>
      <c r="AGV46" s="75">
        <v>3.8796574189298E-3</v>
      </c>
      <c r="AGW46" s="68"/>
      <c r="AGX46" s="51">
        <v>584</v>
      </c>
      <c r="AGY46" s="75">
        <v>2.4917864914451509E-2</v>
      </c>
      <c r="AGZ46" s="68"/>
      <c r="AHA46" s="51">
        <v>128</v>
      </c>
      <c r="AHB46" s="75">
        <v>5.4869684499314125E-3</v>
      </c>
      <c r="AHC46" s="68"/>
      <c r="AHD46" s="51">
        <v>23</v>
      </c>
      <c r="AHE46" s="75">
        <v>9.1385886840432298E-4</v>
      </c>
      <c r="AHF46" s="68"/>
      <c r="AHG46" s="51">
        <v>258</v>
      </c>
      <c r="AHH46" s="75">
        <v>1.2322093800745056E-2</v>
      </c>
      <c r="AHI46" s="68"/>
      <c r="AHJ46" s="51">
        <v>20</v>
      </c>
      <c r="AHK46" s="75">
        <v>7.6560885043831111E-4</v>
      </c>
      <c r="AHL46" s="68"/>
      <c r="AHM46" s="51">
        <v>31</v>
      </c>
      <c r="AHN46" s="75">
        <v>1.2493451013581591E-3</v>
      </c>
      <c r="AHO46" s="68"/>
      <c r="AHP46" s="51">
        <v>25</v>
      </c>
      <c r="AHQ46" s="75">
        <v>1.0084711577248891E-3</v>
      </c>
      <c r="AHR46" s="68"/>
      <c r="AHS46" s="84">
        <f t="shared" si="0"/>
        <v>0</v>
      </c>
      <c r="AHT46" s="41">
        <v>7123</v>
      </c>
      <c r="AHU46" s="29">
        <v>5539</v>
      </c>
      <c r="AHV46" s="78">
        <f t="shared" si="1"/>
        <v>12662</v>
      </c>
      <c r="AHW46" s="80"/>
      <c r="AHX46" s="2" t="str">
        <f t="shared" si="2"/>
        <v/>
      </c>
      <c r="AHY46" s="2"/>
      <c r="AHZ46" s="81" t="str">
        <f t="shared" si="3"/>
        <v/>
      </c>
      <c r="AIA46" s="2" t="str">
        <f t="shared" si="4"/>
        <v/>
      </c>
      <c r="AIB46" s="81" t="str">
        <f t="shared" si="5"/>
        <v/>
      </c>
      <c r="AIC46" s="2" t="str">
        <f t="shared" si="6"/>
        <v/>
      </c>
      <c r="AID46" s="2" t="str">
        <f t="shared" si="7"/>
        <v/>
      </c>
      <c r="AIE46" s="35" t="str">
        <f t="shared" si="8"/>
        <v/>
      </c>
    </row>
    <row r="47" spans="1:915" ht="15" customHeight="1" x14ac:dyDescent="0.2">
      <c r="A47" s="3" t="s">
        <v>403</v>
      </c>
      <c r="B47" s="53" t="s">
        <v>461</v>
      </c>
      <c r="C47" s="50"/>
      <c r="D47" s="75">
        <v>0</v>
      </c>
      <c r="E47" s="69"/>
      <c r="F47" s="50"/>
      <c r="G47" s="75">
        <v>0</v>
      </c>
      <c r="H47" s="69"/>
      <c r="I47" s="50"/>
      <c r="J47" s="75">
        <v>0</v>
      </c>
      <c r="K47" s="69"/>
      <c r="L47" s="50"/>
      <c r="M47" s="75">
        <v>0</v>
      </c>
      <c r="N47" s="69"/>
      <c r="O47" s="50"/>
      <c r="P47" s="75">
        <v>0</v>
      </c>
      <c r="Q47" s="69"/>
      <c r="R47" s="50"/>
      <c r="S47" s="75">
        <v>0</v>
      </c>
      <c r="T47" s="69"/>
      <c r="U47" s="50"/>
      <c r="V47" s="75">
        <v>0</v>
      </c>
      <c r="W47" s="69"/>
      <c r="X47" s="50"/>
      <c r="Y47" s="75">
        <v>0</v>
      </c>
      <c r="Z47" s="69"/>
      <c r="AA47" s="50"/>
      <c r="AB47" s="75">
        <v>0</v>
      </c>
      <c r="AC47" s="69"/>
      <c r="AD47" s="50"/>
      <c r="AE47" s="75">
        <v>0</v>
      </c>
      <c r="AF47" s="69"/>
      <c r="AG47" s="50"/>
      <c r="AH47" s="75">
        <v>0</v>
      </c>
      <c r="AI47" s="69"/>
      <c r="AJ47" s="50"/>
      <c r="AK47" s="75">
        <v>0</v>
      </c>
      <c r="AL47" s="69"/>
      <c r="AM47" s="50"/>
      <c r="AN47" s="75">
        <v>0</v>
      </c>
      <c r="AO47" s="69"/>
      <c r="AP47" s="50"/>
      <c r="AQ47" s="75">
        <v>0</v>
      </c>
      <c r="AR47" s="69"/>
      <c r="AS47" s="50"/>
      <c r="AT47" s="75">
        <v>0</v>
      </c>
      <c r="AU47" s="68"/>
      <c r="AV47" s="50"/>
      <c r="AW47" s="75">
        <v>0</v>
      </c>
      <c r="AX47" s="69"/>
      <c r="AY47" s="50"/>
      <c r="AZ47" s="75">
        <v>0</v>
      </c>
      <c r="BA47" s="69"/>
      <c r="BB47" s="50"/>
      <c r="BC47" s="75">
        <v>0</v>
      </c>
      <c r="BD47" s="69"/>
      <c r="BE47" s="50"/>
      <c r="BF47" s="75">
        <v>0</v>
      </c>
      <c r="BG47" s="69"/>
      <c r="BH47" s="50"/>
      <c r="BI47" s="75">
        <v>0</v>
      </c>
      <c r="BJ47" s="69"/>
      <c r="BK47" s="50"/>
      <c r="BL47" s="75">
        <v>0</v>
      </c>
      <c r="BM47" s="69"/>
      <c r="BN47" s="50"/>
      <c r="BO47" s="75">
        <v>0</v>
      </c>
      <c r="BP47" s="69"/>
      <c r="BQ47" s="50"/>
      <c r="BR47" s="75">
        <v>0</v>
      </c>
      <c r="BS47" s="69"/>
      <c r="BT47" s="50"/>
      <c r="BU47" s="75">
        <v>0</v>
      </c>
      <c r="BV47" s="69"/>
      <c r="BW47" s="50"/>
      <c r="BX47" s="75">
        <v>0</v>
      </c>
      <c r="BY47" s="69"/>
      <c r="BZ47" s="50"/>
      <c r="CA47" s="75">
        <v>0</v>
      </c>
      <c r="CB47" s="69"/>
      <c r="CC47" s="50"/>
      <c r="CD47" s="75">
        <v>0</v>
      </c>
      <c r="CE47" s="69"/>
      <c r="CF47" s="50"/>
      <c r="CG47" s="75">
        <v>0</v>
      </c>
      <c r="CH47" s="69"/>
      <c r="CI47" s="50"/>
      <c r="CJ47" s="75">
        <v>0</v>
      </c>
      <c r="CK47" s="69"/>
      <c r="CL47" s="50"/>
      <c r="CM47" s="75">
        <v>0</v>
      </c>
      <c r="CN47" s="69"/>
      <c r="CO47" s="50"/>
      <c r="CP47" s="75">
        <v>0</v>
      </c>
      <c r="CQ47" s="69"/>
      <c r="CR47" s="50"/>
      <c r="CS47" s="75">
        <v>0</v>
      </c>
      <c r="CT47" s="69"/>
      <c r="CU47" s="50"/>
      <c r="CV47" s="75">
        <v>0</v>
      </c>
      <c r="CW47" s="69"/>
      <c r="CX47" s="50"/>
      <c r="CY47" s="75">
        <v>0</v>
      </c>
      <c r="CZ47" s="69"/>
      <c r="DA47" s="50"/>
      <c r="DB47" s="75">
        <v>0</v>
      </c>
      <c r="DC47" s="69"/>
      <c r="DD47" s="50"/>
      <c r="DE47" s="75">
        <v>0</v>
      </c>
      <c r="DF47" s="72"/>
      <c r="DG47" s="50"/>
      <c r="DH47" s="75">
        <v>0</v>
      </c>
      <c r="DI47" s="69"/>
      <c r="DJ47" s="50"/>
      <c r="DK47" s="75">
        <v>0</v>
      </c>
      <c r="DL47" s="69"/>
      <c r="DM47" s="50"/>
      <c r="DN47" s="75">
        <v>0</v>
      </c>
      <c r="DO47" s="69"/>
      <c r="DP47" s="50"/>
      <c r="DQ47" s="75">
        <v>0</v>
      </c>
      <c r="DR47" s="69"/>
      <c r="DS47" s="50"/>
      <c r="DT47" s="75">
        <v>0</v>
      </c>
      <c r="DU47" s="69"/>
      <c r="DV47" s="50"/>
      <c r="DW47" s="75">
        <v>0</v>
      </c>
      <c r="DX47" s="69"/>
      <c r="DY47" s="50"/>
      <c r="DZ47" s="75">
        <v>0</v>
      </c>
      <c r="EA47" s="69"/>
      <c r="EB47" s="50"/>
      <c r="EC47" s="75">
        <v>0</v>
      </c>
      <c r="ED47" s="69"/>
      <c r="EE47" s="50"/>
      <c r="EF47" s="75">
        <v>0</v>
      </c>
      <c r="EG47" s="69"/>
      <c r="EH47" s="50"/>
      <c r="EI47" s="75">
        <v>0</v>
      </c>
      <c r="EJ47" s="69"/>
      <c r="EK47" s="50"/>
      <c r="EL47" s="75">
        <v>0</v>
      </c>
      <c r="EM47" s="69"/>
      <c r="EN47" s="50"/>
      <c r="EO47" s="75">
        <v>0</v>
      </c>
      <c r="EP47" s="69"/>
      <c r="EQ47" s="50"/>
      <c r="ER47" s="75">
        <v>0</v>
      </c>
      <c r="ES47" s="69"/>
      <c r="ET47" s="50"/>
      <c r="EU47" s="75">
        <v>0</v>
      </c>
      <c r="EV47" s="69"/>
      <c r="EW47" s="50"/>
      <c r="EX47" s="75">
        <v>0</v>
      </c>
      <c r="EY47" s="69"/>
      <c r="EZ47" s="50"/>
      <c r="FA47" s="75">
        <v>0</v>
      </c>
      <c r="FB47" s="69"/>
      <c r="FC47" s="50"/>
      <c r="FD47" s="75">
        <v>0</v>
      </c>
      <c r="FE47" s="69"/>
      <c r="FF47" s="50"/>
      <c r="FG47" s="75">
        <v>0</v>
      </c>
      <c r="FH47" s="69"/>
      <c r="FI47" s="50"/>
      <c r="FJ47" s="75">
        <v>0</v>
      </c>
      <c r="FK47" s="69"/>
      <c r="FL47" s="50"/>
      <c r="FM47" s="75">
        <v>0</v>
      </c>
      <c r="FN47" s="69"/>
      <c r="FO47" s="50"/>
      <c r="FP47" s="75">
        <v>0</v>
      </c>
      <c r="FQ47" s="69"/>
      <c r="FR47" s="50"/>
      <c r="FS47" s="75">
        <v>0</v>
      </c>
      <c r="FT47" s="69"/>
      <c r="FU47" s="50"/>
      <c r="FV47" s="75">
        <v>0</v>
      </c>
      <c r="FW47" s="69"/>
      <c r="FX47" s="50"/>
      <c r="FY47" s="75">
        <v>0</v>
      </c>
      <c r="FZ47" s="69"/>
      <c r="GA47" s="50"/>
      <c r="GB47" s="75">
        <v>0</v>
      </c>
      <c r="GC47" s="69"/>
      <c r="GD47" s="50"/>
      <c r="GE47" s="75">
        <v>0</v>
      </c>
      <c r="GF47" s="69"/>
      <c r="GG47" s="50"/>
      <c r="GH47" s="75">
        <v>0</v>
      </c>
      <c r="GI47" s="69"/>
      <c r="GJ47" s="50"/>
      <c r="GK47" s="75">
        <v>0</v>
      </c>
      <c r="GL47" s="69"/>
      <c r="GM47" s="45"/>
      <c r="GN47" s="75">
        <v>0</v>
      </c>
      <c r="GO47" s="72"/>
      <c r="GP47" s="50"/>
      <c r="GQ47" s="75">
        <v>0</v>
      </c>
      <c r="GR47" s="69"/>
      <c r="GS47" s="50"/>
      <c r="GT47" s="75">
        <v>0</v>
      </c>
      <c r="GU47" s="69"/>
      <c r="GV47" s="50"/>
      <c r="GW47" s="75">
        <v>0</v>
      </c>
      <c r="GX47" s="69"/>
      <c r="GY47" s="50"/>
      <c r="GZ47" s="75">
        <v>0</v>
      </c>
      <c r="HA47" s="69"/>
      <c r="HB47" s="50"/>
      <c r="HC47" s="75">
        <v>0</v>
      </c>
      <c r="HD47" s="69"/>
      <c r="HE47" s="50"/>
      <c r="HF47" s="75">
        <v>0</v>
      </c>
      <c r="HG47" s="69"/>
      <c r="HH47" s="50"/>
      <c r="HI47" s="75">
        <v>0</v>
      </c>
      <c r="HJ47" s="69"/>
      <c r="HK47" s="50"/>
      <c r="HL47" s="75">
        <v>0</v>
      </c>
      <c r="HM47" s="69"/>
      <c r="HN47" s="50"/>
      <c r="HO47" s="75">
        <v>0</v>
      </c>
      <c r="HP47" s="69"/>
      <c r="HQ47" s="50"/>
      <c r="HR47" s="75">
        <v>0</v>
      </c>
      <c r="HS47" s="69"/>
      <c r="HT47" s="50"/>
      <c r="HU47" s="75">
        <v>0</v>
      </c>
      <c r="HV47" s="69"/>
      <c r="HW47" s="50"/>
      <c r="HX47" s="75">
        <v>0</v>
      </c>
      <c r="HY47" s="69"/>
      <c r="HZ47" s="50"/>
      <c r="IA47" s="75">
        <v>0</v>
      </c>
      <c r="IB47" s="69"/>
      <c r="IC47" s="50"/>
      <c r="ID47" s="75">
        <v>0</v>
      </c>
      <c r="IE47" s="69"/>
      <c r="IF47" s="50"/>
      <c r="IG47" s="75">
        <v>0</v>
      </c>
      <c r="IH47" s="69"/>
      <c r="II47" s="50"/>
      <c r="IJ47" s="75">
        <v>0</v>
      </c>
      <c r="IK47" s="69"/>
      <c r="IL47" s="50"/>
      <c r="IM47" s="75">
        <v>0</v>
      </c>
      <c r="IN47" s="69"/>
      <c r="IO47" s="50"/>
      <c r="IP47" s="75">
        <v>0</v>
      </c>
      <c r="IQ47" s="69"/>
      <c r="IR47" s="50"/>
      <c r="IS47" s="75">
        <v>0</v>
      </c>
      <c r="IT47" s="69"/>
      <c r="IU47" s="50"/>
      <c r="IV47" s="75">
        <v>0</v>
      </c>
      <c r="IW47" s="69"/>
      <c r="IX47" s="50"/>
      <c r="IY47" s="75">
        <v>0</v>
      </c>
      <c r="IZ47" s="69"/>
      <c r="JA47" s="50"/>
      <c r="JB47" s="75">
        <v>0</v>
      </c>
      <c r="JC47" s="69"/>
      <c r="JD47" s="50"/>
      <c r="JE47" s="75">
        <v>0</v>
      </c>
      <c r="JF47" s="69"/>
      <c r="JG47" s="50"/>
      <c r="JH47" s="75">
        <v>0</v>
      </c>
      <c r="JI47" s="69"/>
      <c r="JJ47" s="50"/>
      <c r="JK47" s="75">
        <v>0</v>
      </c>
      <c r="JL47" s="69"/>
      <c r="JM47" s="50"/>
      <c r="JN47" s="75">
        <v>0</v>
      </c>
      <c r="JO47" s="69"/>
      <c r="JP47" s="50"/>
      <c r="JQ47" s="75">
        <v>0</v>
      </c>
      <c r="JR47" s="69"/>
      <c r="JS47" s="50"/>
      <c r="JT47" s="75">
        <v>0</v>
      </c>
      <c r="JU47" s="69"/>
      <c r="JV47" s="50"/>
      <c r="JW47" s="75">
        <v>0</v>
      </c>
      <c r="JX47" s="69"/>
      <c r="JY47" s="50"/>
      <c r="JZ47" s="75">
        <v>0</v>
      </c>
      <c r="KA47" s="69"/>
      <c r="KB47" s="50"/>
      <c r="KC47" s="75">
        <v>0</v>
      </c>
      <c r="KD47" s="69"/>
      <c r="KE47" s="50"/>
      <c r="KF47" s="75">
        <v>0</v>
      </c>
      <c r="KG47" s="69"/>
      <c r="KH47" s="50"/>
      <c r="KI47" s="75">
        <v>0</v>
      </c>
      <c r="KJ47" s="69"/>
      <c r="KK47" s="50"/>
      <c r="KL47" s="75">
        <v>0</v>
      </c>
      <c r="KM47" s="69"/>
      <c r="KN47" s="50"/>
      <c r="KO47" s="75">
        <v>0</v>
      </c>
      <c r="KP47" s="69"/>
      <c r="KQ47" s="50"/>
      <c r="KR47" s="75">
        <v>0</v>
      </c>
      <c r="KS47" s="69"/>
      <c r="KT47" s="50"/>
      <c r="KU47" s="75">
        <v>0</v>
      </c>
      <c r="KV47" s="69"/>
      <c r="KW47" s="50"/>
      <c r="KX47" s="75">
        <v>0</v>
      </c>
      <c r="KY47" s="69"/>
      <c r="KZ47" s="50"/>
      <c r="LA47" s="75">
        <v>0</v>
      </c>
      <c r="LB47" s="69"/>
      <c r="LC47" s="50"/>
      <c r="LD47" s="75">
        <v>0</v>
      </c>
      <c r="LE47" s="69"/>
      <c r="LF47" s="50"/>
      <c r="LG47" s="75">
        <v>0</v>
      </c>
      <c r="LH47" s="69"/>
      <c r="LI47" s="50"/>
      <c r="LJ47" s="75">
        <v>0</v>
      </c>
      <c r="LK47" s="69"/>
      <c r="LL47" s="50"/>
      <c r="LM47" s="75">
        <v>0</v>
      </c>
      <c r="LN47" s="69"/>
      <c r="LO47" s="50"/>
      <c r="LP47" s="75">
        <v>0</v>
      </c>
      <c r="LQ47" s="69"/>
      <c r="LR47" s="50"/>
      <c r="LS47" s="75">
        <v>0</v>
      </c>
      <c r="LT47" s="69"/>
      <c r="LU47" s="50"/>
      <c r="LV47" s="75">
        <v>0</v>
      </c>
      <c r="LW47" s="69"/>
      <c r="LX47" s="50"/>
      <c r="LY47" s="75">
        <v>0</v>
      </c>
      <c r="LZ47" s="69"/>
      <c r="MA47" s="50"/>
      <c r="MB47" s="75">
        <v>0</v>
      </c>
      <c r="MC47" s="69"/>
      <c r="MD47" s="50"/>
      <c r="ME47" s="75">
        <v>0</v>
      </c>
      <c r="MF47" s="69"/>
      <c r="MG47" s="50"/>
      <c r="MH47" s="75">
        <v>0</v>
      </c>
      <c r="MI47" s="69"/>
      <c r="MJ47" s="50"/>
      <c r="MK47" s="75">
        <v>0</v>
      </c>
      <c r="ML47" s="69"/>
      <c r="MM47" s="50"/>
      <c r="MN47" s="75">
        <v>0</v>
      </c>
      <c r="MO47" s="69"/>
      <c r="MP47" s="50"/>
      <c r="MQ47" s="75">
        <v>0</v>
      </c>
      <c r="MR47" s="69"/>
      <c r="MS47" s="50"/>
      <c r="MT47" s="75">
        <v>0</v>
      </c>
      <c r="MU47" s="69"/>
      <c r="MV47" s="50"/>
      <c r="MW47" s="75">
        <v>0</v>
      </c>
      <c r="MX47" s="69"/>
      <c r="MY47" s="50"/>
      <c r="MZ47" s="75">
        <v>0</v>
      </c>
      <c r="NA47" s="69"/>
      <c r="NB47" s="50"/>
      <c r="NC47" s="75">
        <v>0</v>
      </c>
      <c r="ND47" s="69"/>
      <c r="NE47" s="50"/>
      <c r="NF47" s="75">
        <v>0</v>
      </c>
      <c r="NG47" s="69"/>
      <c r="NH47" s="50"/>
      <c r="NI47" s="75">
        <v>0</v>
      </c>
      <c r="NJ47" s="69"/>
      <c r="NK47" s="50"/>
      <c r="NL47" s="75">
        <v>0</v>
      </c>
      <c r="NM47" s="69"/>
      <c r="NN47" s="50"/>
      <c r="NO47" s="75">
        <v>0</v>
      </c>
      <c r="NP47" s="69"/>
      <c r="NQ47" s="50"/>
      <c r="NR47" s="75">
        <v>0</v>
      </c>
      <c r="NS47" s="69"/>
      <c r="NT47" s="50"/>
      <c r="NU47" s="75">
        <v>0</v>
      </c>
      <c r="NV47" s="69"/>
      <c r="NW47" s="50"/>
      <c r="NX47" s="75">
        <v>0</v>
      </c>
      <c r="NY47" s="69"/>
      <c r="NZ47" s="50"/>
      <c r="OA47" s="75">
        <v>0</v>
      </c>
      <c r="OB47" s="69"/>
      <c r="OC47" s="50"/>
      <c r="OD47" s="75">
        <v>0</v>
      </c>
      <c r="OE47" s="69"/>
      <c r="OF47" s="50"/>
      <c r="OG47" s="75">
        <v>0</v>
      </c>
      <c r="OH47" s="69"/>
      <c r="OI47" s="50"/>
      <c r="OJ47" s="75">
        <v>0</v>
      </c>
      <c r="OK47" s="69"/>
      <c r="OL47" s="50"/>
      <c r="OM47" s="75">
        <v>0</v>
      </c>
      <c r="ON47" s="69"/>
      <c r="OO47" s="50"/>
      <c r="OP47" s="75">
        <v>0</v>
      </c>
      <c r="OQ47" s="69"/>
      <c r="OR47" s="50"/>
      <c r="OS47" s="75">
        <v>0</v>
      </c>
      <c r="OT47" s="69"/>
      <c r="OU47" s="50"/>
      <c r="OV47" s="75">
        <v>0</v>
      </c>
      <c r="OW47" s="69"/>
      <c r="OX47" s="50"/>
      <c r="OY47" s="75">
        <v>0</v>
      </c>
      <c r="OZ47" s="69"/>
      <c r="PA47" s="50"/>
      <c r="PB47" s="75">
        <v>0</v>
      </c>
      <c r="PC47" s="69"/>
      <c r="PD47" s="50"/>
      <c r="PE47" s="75">
        <v>0</v>
      </c>
      <c r="PF47" s="69"/>
      <c r="PG47" s="50"/>
      <c r="PH47" s="75">
        <v>0</v>
      </c>
      <c r="PI47" s="69"/>
      <c r="PJ47" s="50"/>
      <c r="PK47" s="75">
        <v>0</v>
      </c>
      <c r="PL47" s="69"/>
      <c r="PM47" s="50"/>
      <c r="PN47" s="75">
        <v>0</v>
      </c>
      <c r="PO47" s="69"/>
      <c r="PP47" s="50"/>
      <c r="PQ47" s="75">
        <v>0</v>
      </c>
      <c r="PR47" s="69"/>
      <c r="PS47" s="50"/>
      <c r="PT47" s="75">
        <v>0</v>
      </c>
      <c r="PU47" s="69"/>
      <c r="PV47" s="50"/>
      <c r="PW47" s="75">
        <v>0</v>
      </c>
      <c r="PX47" s="69"/>
      <c r="PY47" s="50"/>
      <c r="PZ47" s="75">
        <v>0</v>
      </c>
      <c r="QA47" s="69"/>
      <c r="QB47" s="50"/>
      <c r="QC47" s="75">
        <v>0</v>
      </c>
      <c r="QD47" s="69"/>
      <c r="QE47" s="50"/>
      <c r="QF47" s="75">
        <v>0</v>
      </c>
      <c r="QG47" s="69"/>
      <c r="QH47" s="50"/>
      <c r="QI47" s="75">
        <v>0</v>
      </c>
      <c r="QJ47" s="69"/>
      <c r="QK47" s="50"/>
      <c r="QL47" s="75">
        <v>0</v>
      </c>
      <c r="QM47" s="69"/>
      <c r="QN47" s="50"/>
      <c r="QO47" s="75">
        <v>0</v>
      </c>
      <c r="QP47" s="69"/>
      <c r="QQ47" s="50"/>
      <c r="QR47" s="75">
        <v>0</v>
      </c>
      <c r="QS47" s="69"/>
      <c r="QT47" s="50"/>
      <c r="QU47" s="75">
        <v>0</v>
      </c>
      <c r="QV47" s="69"/>
      <c r="QW47" s="50"/>
      <c r="QX47" s="75">
        <v>0</v>
      </c>
      <c r="QY47" s="69"/>
      <c r="QZ47" s="50"/>
      <c r="RA47" s="75">
        <v>0</v>
      </c>
      <c r="RB47" s="69"/>
      <c r="RC47" s="50"/>
      <c r="RD47" s="75">
        <v>0</v>
      </c>
      <c r="RE47" s="69"/>
      <c r="RF47" s="50"/>
      <c r="RG47" s="75">
        <v>0</v>
      </c>
      <c r="RH47" s="69"/>
      <c r="RI47" s="50"/>
      <c r="RJ47" s="75">
        <v>0</v>
      </c>
      <c r="RK47" s="69"/>
      <c r="RL47" s="50"/>
      <c r="RM47" s="75">
        <v>0</v>
      </c>
      <c r="RN47" s="69"/>
      <c r="RO47" s="50"/>
      <c r="RP47" s="75">
        <v>0</v>
      </c>
      <c r="RQ47" s="69"/>
      <c r="RR47" s="50"/>
      <c r="RS47" s="75">
        <v>0</v>
      </c>
      <c r="RT47" s="69"/>
      <c r="RU47" s="50"/>
      <c r="RV47" s="75">
        <v>0</v>
      </c>
      <c r="RW47" s="69"/>
      <c r="RX47" s="50"/>
      <c r="RY47" s="75">
        <v>0</v>
      </c>
      <c r="RZ47" s="69"/>
      <c r="SA47" s="50"/>
      <c r="SB47" s="75">
        <v>0</v>
      </c>
      <c r="SC47" s="69"/>
      <c r="SD47" s="50"/>
      <c r="SE47" s="75">
        <v>0</v>
      </c>
      <c r="SF47" s="69"/>
      <c r="SG47" s="50"/>
      <c r="SH47" s="75">
        <v>0</v>
      </c>
      <c r="SI47" s="69"/>
      <c r="SJ47" s="50"/>
      <c r="SK47" s="75">
        <v>0</v>
      </c>
      <c r="SL47" s="69"/>
      <c r="SM47" s="50"/>
      <c r="SN47" s="75">
        <v>0</v>
      </c>
      <c r="SO47" s="69"/>
      <c r="SP47" s="50"/>
      <c r="SQ47" s="75">
        <v>0</v>
      </c>
      <c r="SR47" s="69"/>
      <c r="SS47" s="50"/>
      <c r="ST47" s="75">
        <v>0</v>
      </c>
      <c r="SU47" s="69"/>
      <c r="SV47" s="50"/>
      <c r="SW47" s="75">
        <v>0</v>
      </c>
      <c r="SX47" s="69"/>
      <c r="SY47" s="50"/>
      <c r="SZ47" s="75">
        <v>0</v>
      </c>
      <c r="TA47" s="69"/>
      <c r="TB47" s="50"/>
      <c r="TC47" s="75">
        <v>0</v>
      </c>
      <c r="TD47" s="69"/>
      <c r="TE47" s="50"/>
      <c r="TF47" s="75">
        <v>0</v>
      </c>
      <c r="TG47" s="69"/>
      <c r="TH47" s="50"/>
      <c r="TI47" s="75">
        <v>0</v>
      </c>
      <c r="TJ47" s="69"/>
      <c r="TK47" s="50"/>
      <c r="TL47" s="75">
        <v>0</v>
      </c>
      <c r="TM47" s="69"/>
      <c r="TN47" s="50"/>
      <c r="TO47" s="75">
        <v>0</v>
      </c>
      <c r="TP47" s="69"/>
      <c r="TQ47" s="50"/>
      <c r="TR47" s="75">
        <v>0</v>
      </c>
      <c r="TS47" s="69"/>
      <c r="TT47" s="50"/>
      <c r="TU47" s="75">
        <v>0</v>
      </c>
      <c r="TV47" s="69"/>
      <c r="TW47" s="50"/>
      <c r="TX47" s="75">
        <v>0</v>
      </c>
      <c r="TY47" s="69"/>
      <c r="TZ47" s="50"/>
      <c r="UA47" s="75">
        <v>0</v>
      </c>
      <c r="UB47" s="69"/>
      <c r="UC47" s="50"/>
      <c r="UD47" s="75">
        <v>0</v>
      </c>
      <c r="UE47" s="69"/>
      <c r="UF47" s="50"/>
      <c r="UG47" s="75">
        <v>0</v>
      </c>
      <c r="UH47" s="69"/>
      <c r="UI47" s="50"/>
      <c r="UJ47" s="75">
        <v>0</v>
      </c>
      <c r="UK47" s="69"/>
      <c r="UL47" s="50"/>
      <c r="UM47" s="75">
        <v>0</v>
      </c>
      <c r="UN47" s="69"/>
      <c r="UO47" s="50"/>
      <c r="UP47" s="75">
        <v>0</v>
      </c>
      <c r="UQ47" s="69"/>
      <c r="UR47" s="50"/>
      <c r="US47" s="75">
        <v>0</v>
      </c>
      <c r="UT47" s="69"/>
      <c r="UU47" s="50"/>
      <c r="UV47" s="75">
        <v>0</v>
      </c>
      <c r="UW47" s="69"/>
      <c r="UX47" s="50"/>
      <c r="UY47" s="75">
        <v>0</v>
      </c>
      <c r="UZ47" s="69"/>
      <c r="VA47" s="50"/>
      <c r="VB47" s="75">
        <v>0</v>
      </c>
      <c r="VC47" s="69"/>
      <c r="VD47" s="50"/>
      <c r="VE47" s="75">
        <v>0</v>
      </c>
      <c r="VF47" s="69"/>
      <c r="VG47" s="50"/>
      <c r="VH47" s="75">
        <v>0</v>
      </c>
      <c r="VI47" s="69"/>
      <c r="VJ47" s="50"/>
      <c r="VK47" s="75">
        <v>0</v>
      </c>
      <c r="VL47" s="69"/>
      <c r="VM47" s="50"/>
      <c r="VN47" s="75">
        <v>0</v>
      </c>
      <c r="VO47" s="69"/>
      <c r="VP47" s="50"/>
      <c r="VQ47" s="75">
        <v>0</v>
      </c>
      <c r="VR47" s="69"/>
      <c r="VS47" s="50"/>
      <c r="VT47" s="75">
        <v>0</v>
      </c>
      <c r="VU47" s="69"/>
      <c r="VV47" s="50"/>
      <c r="VW47" s="75">
        <v>0</v>
      </c>
      <c r="VX47" s="69"/>
      <c r="VY47" s="50"/>
      <c r="VZ47" s="75">
        <v>0</v>
      </c>
      <c r="WA47" s="69"/>
      <c r="WB47" s="50"/>
      <c r="WC47" s="75">
        <v>0</v>
      </c>
      <c r="WD47" s="69"/>
      <c r="WE47" s="50"/>
      <c r="WF47" s="75">
        <v>0</v>
      </c>
      <c r="WG47" s="69"/>
      <c r="WH47" s="50"/>
      <c r="WI47" s="75">
        <v>0</v>
      </c>
      <c r="WJ47" s="69"/>
      <c r="WK47" s="50"/>
      <c r="WL47" s="75">
        <v>0</v>
      </c>
      <c r="WM47" s="69"/>
      <c r="WN47" s="50"/>
      <c r="WO47" s="75">
        <v>0</v>
      </c>
      <c r="WP47" s="69"/>
      <c r="WQ47" s="50"/>
      <c r="WR47" s="75">
        <v>0</v>
      </c>
      <c r="WS47" s="69"/>
      <c r="WT47" s="50"/>
      <c r="WU47" s="75">
        <v>0</v>
      </c>
      <c r="WV47" s="69"/>
      <c r="WW47" s="50"/>
      <c r="WX47" s="75">
        <v>0</v>
      </c>
      <c r="WY47" s="69"/>
      <c r="WZ47" s="50"/>
      <c r="XA47" s="75">
        <v>0</v>
      </c>
      <c r="XB47" s="69"/>
      <c r="XC47" s="50"/>
      <c r="XD47" s="75">
        <v>0</v>
      </c>
      <c r="XE47" s="69"/>
      <c r="XF47" s="50"/>
      <c r="XG47" s="75">
        <v>0</v>
      </c>
      <c r="XH47" s="69"/>
      <c r="XI47" s="50"/>
      <c r="XJ47" s="75">
        <v>0</v>
      </c>
      <c r="XK47" s="69"/>
      <c r="XL47" s="50"/>
      <c r="XM47" s="75">
        <v>0</v>
      </c>
      <c r="XN47" s="69"/>
      <c r="XO47" s="50"/>
      <c r="XP47" s="75">
        <v>0</v>
      </c>
      <c r="XQ47" s="69"/>
      <c r="XR47" s="50"/>
      <c r="XS47" s="75">
        <v>0</v>
      </c>
      <c r="XT47" s="69"/>
      <c r="XU47" s="50"/>
      <c r="XV47" s="75">
        <v>0</v>
      </c>
      <c r="XW47" s="69"/>
      <c r="XX47" s="50"/>
      <c r="XY47" s="75">
        <v>0</v>
      </c>
      <c r="XZ47" s="69"/>
      <c r="YA47" s="50"/>
      <c r="YB47" s="75">
        <v>0</v>
      </c>
      <c r="YC47" s="69"/>
      <c r="YD47" s="50"/>
      <c r="YE47" s="75">
        <v>0</v>
      </c>
      <c r="YF47" s="69"/>
      <c r="YG47" s="50"/>
      <c r="YH47" s="75">
        <v>0</v>
      </c>
      <c r="YI47" s="69"/>
      <c r="YJ47" s="50"/>
      <c r="YK47" s="75">
        <v>0</v>
      </c>
      <c r="YL47" s="69"/>
      <c r="YM47" s="50"/>
      <c r="YN47" s="75">
        <v>0</v>
      </c>
      <c r="YO47" s="69"/>
      <c r="YP47" s="50"/>
      <c r="YQ47" s="75">
        <v>0</v>
      </c>
      <c r="YR47" s="69"/>
      <c r="YS47" s="50"/>
      <c r="YT47" s="75">
        <v>0</v>
      </c>
      <c r="YU47" s="69"/>
      <c r="YV47" s="50"/>
      <c r="YW47" s="75">
        <v>0</v>
      </c>
      <c r="YX47" s="69"/>
      <c r="YY47" s="50"/>
      <c r="YZ47" s="75">
        <v>0</v>
      </c>
      <c r="ZA47" s="69"/>
      <c r="ZB47" s="50"/>
      <c r="ZC47" s="75">
        <v>0</v>
      </c>
      <c r="ZD47" s="69"/>
      <c r="ZE47" s="50"/>
      <c r="ZF47" s="75">
        <v>0</v>
      </c>
      <c r="ZG47" s="69"/>
      <c r="ZH47" s="50"/>
      <c r="ZI47" s="75">
        <v>0</v>
      </c>
      <c r="ZJ47" s="69"/>
      <c r="ZK47" s="50"/>
      <c r="ZL47" s="75">
        <v>0</v>
      </c>
      <c r="ZM47" s="69"/>
      <c r="ZN47" s="50"/>
      <c r="ZO47" s="75">
        <v>0</v>
      </c>
      <c r="ZP47" s="69"/>
      <c r="ZQ47" s="50"/>
      <c r="ZR47" s="75">
        <v>0</v>
      </c>
      <c r="ZS47" s="69"/>
      <c r="ZT47" s="50"/>
      <c r="ZU47" s="75">
        <v>0</v>
      </c>
      <c r="ZV47" s="69"/>
      <c r="ZW47" s="50"/>
      <c r="ZX47" s="75">
        <v>0</v>
      </c>
      <c r="ZY47" s="69"/>
      <c r="ZZ47" s="50"/>
      <c r="AAA47" s="75">
        <v>0</v>
      </c>
      <c r="AAB47" s="69"/>
      <c r="AAC47" s="50"/>
      <c r="AAD47" s="75">
        <v>0</v>
      </c>
      <c r="AAE47" s="69"/>
      <c r="AAF47" s="50"/>
      <c r="AAG47" s="75">
        <v>0</v>
      </c>
      <c r="AAH47" s="69"/>
      <c r="AAI47" s="50"/>
      <c r="AAJ47" s="75">
        <v>0</v>
      </c>
      <c r="AAK47" s="69"/>
      <c r="AAL47" s="50"/>
      <c r="AAM47" s="75">
        <v>0</v>
      </c>
      <c r="AAN47" s="69"/>
      <c r="AAO47" s="50"/>
      <c r="AAP47" s="75">
        <v>0</v>
      </c>
      <c r="AAQ47" s="69"/>
      <c r="AAR47" s="50"/>
      <c r="AAS47" s="75">
        <v>0</v>
      </c>
      <c r="AAT47" s="69"/>
      <c r="AAU47" s="50"/>
      <c r="AAV47" s="75">
        <v>0</v>
      </c>
      <c r="AAW47" s="69"/>
      <c r="AAX47" s="50"/>
      <c r="AAY47" s="75">
        <v>0</v>
      </c>
      <c r="AAZ47" s="69"/>
      <c r="ABA47" s="50"/>
      <c r="ABB47" s="75">
        <v>0</v>
      </c>
      <c r="ABC47" s="69"/>
      <c r="ABD47" s="50"/>
      <c r="ABE47" s="75">
        <v>0</v>
      </c>
      <c r="ABF47" s="69"/>
      <c r="ABG47" s="50"/>
      <c r="ABH47" s="75">
        <v>0</v>
      </c>
      <c r="ABI47" s="69"/>
      <c r="ABJ47" s="50"/>
      <c r="ABK47" s="75">
        <v>0</v>
      </c>
      <c r="ABL47" s="69"/>
      <c r="ABM47" s="50"/>
      <c r="ABN47" s="75">
        <v>0</v>
      </c>
      <c r="ABO47" s="69"/>
      <c r="ABP47" s="50"/>
      <c r="ABQ47" s="75">
        <v>0</v>
      </c>
      <c r="ABR47" s="69"/>
      <c r="ABS47" s="50"/>
      <c r="ABT47" s="75">
        <v>0</v>
      </c>
      <c r="ABU47" s="69"/>
      <c r="ABV47" s="50"/>
      <c r="ABW47" s="75">
        <v>0</v>
      </c>
      <c r="ABX47" s="69"/>
      <c r="ABY47" s="50"/>
      <c r="ABZ47" s="75">
        <v>0</v>
      </c>
      <c r="ACA47" s="69"/>
      <c r="ACB47" s="50"/>
      <c r="ACC47" s="75">
        <v>0</v>
      </c>
      <c r="ACD47" s="69"/>
      <c r="ACE47" s="50"/>
      <c r="ACF47" s="75">
        <v>0</v>
      </c>
      <c r="ACG47" s="69"/>
      <c r="ACH47" s="50"/>
      <c r="ACI47" s="75">
        <v>0</v>
      </c>
      <c r="ACJ47" s="69"/>
      <c r="ACK47" s="50"/>
      <c r="ACL47" s="75">
        <v>0</v>
      </c>
      <c r="ACM47" s="69"/>
      <c r="ACN47" s="50"/>
      <c r="ACO47" s="75">
        <v>0</v>
      </c>
      <c r="ACP47" s="69"/>
      <c r="ACQ47" s="50"/>
      <c r="ACR47" s="75">
        <v>0</v>
      </c>
      <c r="ACS47" s="69"/>
      <c r="ACT47" s="50"/>
      <c r="ACU47" s="75">
        <v>0</v>
      </c>
      <c r="ACV47" s="69"/>
      <c r="ACW47" s="50"/>
      <c r="ACX47" s="75">
        <v>0</v>
      </c>
      <c r="ACY47" s="69"/>
      <c r="ACZ47" s="50"/>
      <c r="ADA47" s="75">
        <v>0</v>
      </c>
      <c r="ADB47" s="69"/>
      <c r="ADC47" s="50"/>
      <c r="ADD47" s="75">
        <v>0</v>
      </c>
      <c r="ADE47" s="69"/>
      <c r="ADF47" s="50"/>
      <c r="ADG47" s="75">
        <v>0</v>
      </c>
      <c r="ADH47" s="69"/>
      <c r="ADI47" s="50"/>
      <c r="ADJ47" s="75">
        <v>0</v>
      </c>
      <c r="ADK47" s="69"/>
      <c r="ADL47" s="50"/>
      <c r="ADM47" s="75">
        <v>0</v>
      </c>
      <c r="ADN47" s="69"/>
      <c r="ADO47" s="51">
        <v>181</v>
      </c>
      <c r="ADP47" s="75">
        <v>6.4783993700561942E-3</v>
      </c>
      <c r="ADQ47" s="69"/>
      <c r="ADR47" s="51">
        <v>128</v>
      </c>
      <c r="ADS47" s="75">
        <v>4.192460122498444E-3</v>
      </c>
      <c r="ADT47" s="69"/>
      <c r="ADU47" s="51">
        <v>117</v>
      </c>
      <c r="ADV47" s="75">
        <v>3.8057443970985266E-3</v>
      </c>
      <c r="ADW47" s="69"/>
      <c r="ADX47" s="51">
        <v>131</v>
      </c>
      <c r="ADY47" s="75">
        <v>4.4083995154125723E-3</v>
      </c>
      <c r="ADZ47" s="69"/>
      <c r="AEA47" s="51">
        <v>100</v>
      </c>
      <c r="AEB47" s="75">
        <v>3.3687047330301497E-3</v>
      </c>
      <c r="AEC47" s="69"/>
      <c r="AED47" s="51">
        <v>31</v>
      </c>
      <c r="AEE47" s="75">
        <v>1.1642755201682565E-3</v>
      </c>
      <c r="AEF47" s="69"/>
      <c r="AEG47" s="51">
        <v>46</v>
      </c>
      <c r="AEH47" s="75">
        <v>1.5961691939345571E-3</v>
      </c>
      <c r="AEI47" s="69"/>
      <c r="AEJ47" s="51">
        <v>29</v>
      </c>
      <c r="AEK47" s="75">
        <v>1.0349750178443968E-3</v>
      </c>
      <c r="AEL47" s="69"/>
      <c r="AEM47" s="51">
        <v>8</v>
      </c>
      <c r="AEN47" s="75">
        <v>3.7519932464121565E-4</v>
      </c>
      <c r="AEO47" s="69"/>
      <c r="AEP47" s="51">
        <v>13</v>
      </c>
      <c r="AEQ47" s="75">
        <v>5.0672383550964719E-4</v>
      </c>
      <c r="AER47" s="69"/>
      <c r="AES47" s="51">
        <v>13</v>
      </c>
      <c r="AET47" s="75">
        <v>5.4826873602969084E-4</v>
      </c>
      <c r="AEU47" s="69"/>
      <c r="AEV47" s="51">
        <v>234</v>
      </c>
      <c r="AEW47" s="75">
        <v>7.5863186902253204E-3</v>
      </c>
      <c r="AEX47" s="69"/>
      <c r="AEY47" s="51">
        <v>160</v>
      </c>
      <c r="AEZ47" s="75">
        <v>5.0981391791995925E-3</v>
      </c>
      <c r="AFA47" s="69"/>
      <c r="AFB47" s="51">
        <v>347</v>
      </c>
      <c r="AFC47" s="75">
        <v>9.4058332429795069E-3</v>
      </c>
      <c r="AFD47" s="69"/>
      <c r="AFE47" s="51">
        <v>137</v>
      </c>
      <c r="AFF47" s="75">
        <v>4.3357174504715492E-3</v>
      </c>
      <c r="AFG47" s="69"/>
      <c r="AFH47" s="51">
        <v>116</v>
      </c>
      <c r="AFI47" s="75">
        <v>4.0314172516855498E-3</v>
      </c>
      <c r="AFJ47" s="69"/>
      <c r="AFK47" s="51">
        <v>147</v>
      </c>
      <c r="AFL47" s="75">
        <v>4.7792444242148388E-3</v>
      </c>
      <c r="AFM47" s="69"/>
      <c r="AFN47" s="51">
        <v>25</v>
      </c>
      <c r="AFO47" s="75">
        <v>1.0280450694958468E-3</v>
      </c>
      <c r="AFP47" s="69"/>
      <c r="AFQ47" s="51">
        <v>17</v>
      </c>
      <c r="AFR47" s="75">
        <v>7.3099415204678359E-4</v>
      </c>
      <c r="AFS47" s="69"/>
      <c r="AFT47" s="51">
        <v>2</v>
      </c>
      <c r="AFU47" s="75">
        <v>9.324878776575905E-5</v>
      </c>
      <c r="AFV47" s="69"/>
      <c r="AFW47" s="51">
        <v>75</v>
      </c>
      <c r="AFX47" s="75">
        <v>2.5483333899629641E-3</v>
      </c>
      <c r="AFY47" s="69"/>
      <c r="AFZ47" s="51">
        <v>200</v>
      </c>
      <c r="AGA47" s="75">
        <v>5.910514805839589E-3</v>
      </c>
      <c r="AGB47" s="69"/>
      <c r="AGC47" s="51">
        <v>75</v>
      </c>
      <c r="AGD47" s="75">
        <v>3.087436192985345E-3</v>
      </c>
      <c r="AGE47" s="69"/>
      <c r="AGF47" s="51">
        <v>156</v>
      </c>
      <c r="AGG47" s="75">
        <v>5.6127221702525721E-3</v>
      </c>
      <c r="AGH47" s="69"/>
      <c r="AGI47" s="51">
        <v>186</v>
      </c>
      <c r="AGJ47" s="75">
        <v>6.8404986944209482E-3</v>
      </c>
      <c r="AGK47" s="69"/>
      <c r="AGL47" s="51">
        <v>104</v>
      </c>
      <c r="AGM47" s="75">
        <v>3.8342427370594307E-3</v>
      </c>
      <c r="AGN47" s="69"/>
      <c r="AGO47" s="51">
        <v>102</v>
      </c>
      <c r="AGP47" s="75">
        <v>3.830410454767359E-3</v>
      </c>
      <c r="AGQ47" s="69"/>
      <c r="AGR47" s="51">
        <v>204</v>
      </c>
      <c r="AGS47" s="75">
        <v>7.4900866500220301E-3</v>
      </c>
      <c r="AGT47" s="69"/>
      <c r="AGU47" s="51">
        <v>159</v>
      </c>
      <c r="AGV47" s="75">
        <v>5.8194861283946998E-3</v>
      </c>
      <c r="AGW47" s="69"/>
      <c r="AGX47" s="51">
        <v>55</v>
      </c>
      <c r="AGY47" s="75">
        <v>2.3467167299569057E-3</v>
      </c>
      <c r="AGZ47" s="69"/>
      <c r="AHA47" s="51">
        <v>79</v>
      </c>
      <c r="AHB47" s="75">
        <v>3.3864883401920438E-3</v>
      </c>
      <c r="AHC47" s="69"/>
      <c r="AHD47" s="51">
        <v>146</v>
      </c>
      <c r="AHE47" s="75">
        <v>5.8010171646535281E-3</v>
      </c>
      <c r="AHF47" s="69"/>
      <c r="AHG47" s="51">
        <v>77</v>
      </c>
      <c r="AHH47" s="75">
        <v>3.6775241188270131E-3</v>
      </c>
      <c r="AHI47" s="69"/>
      <c r="AHJ47" s="51">
        <v>201</v>
      </c>
      <c r="AHK47" s="75">
        <v>7.6943689469050267E-3</v>
      </c>
      <c r="AHL47" s="69"/>
      <c r="AHM47" s="51">
        <v>217</v>
      </c>
      <c r="AHN47" s="75">
        <v>8.745415709507114E-3</v>
      </c>
      <c r="AHO47" s="69"/>
      <c r="AHP47" s="51">
        <v>188</v>
      </c>
      <c r="AHQ47" s="75">
        <v>7.583703106091166E-3</v>
      </c>
      <c r="AHR47" s="69"/>
      <c r="AHS47" s="84">
        <f t="shared" si="0"/>
        <v>0</v>
      </c>
      <c r="AHT47" s="41">
        <v>4206</v>
      </c>
      <c r="AHU47" s="29">
        <v>3834</v>
      </c>
      <c r="AHV47" s="78">
        <f t="shared" si="1"/>
        <v>8040</v>
      </c>
      <c r="AHW47" s="80"/>
      <c r="AHX47" s="2" t="str">
        <f t="shared" si="2"/>
        <v/>
      </c>
      <c r="AHY47" s="2"/>
      <c r="AHZ47" s="81" t="str">
        <f t="shared" si="3"/>
        <v/>
      </c>
      <c r="AIA47" s="2" t="str">
        <f t="shared" si="4"/>
        <v/>
      </c>
      <c r="AIB47" s="81" t="str">
        <f t="shared" si="5"/>
        <v/>
      </c>
      <c r="AIC47" s="2" t="str">
        <f t="shared" si="6"/>
        <v/>
      </c>
      <c r="AID47" s="2" t="str">
        <f t="shared" si="7"/>
        <v/>
      </c>
      <c r="AIE47" s="35" t="str">
        <f t="shared" si="8"/>
        <v/>
      </c>
    </row>
    <row r="48" spans="1:915" ht="15" customHeight="1" x14ac:dyDescent="0.2">
      <c r="A48" s="3" t="s">
        <v>404</v>
      </c>
      <c r="B48" s="53" t="s">
        <v>462</v>
      </c>
      <c r="C48" s="51">
        <v>60</v>
      </c>
      <c r="D48" s="75">
        <v>2.18205622431538E-3</v>
      </c>
      <c r="E48" s="68"/>
      <c r="F48" s="51">
        <v>110</v>
      </c>
      <c r="G48" s="75">
        <v>3.6910274478222939E-3</v>
      </c>
      <c r="H48" s="68"/>
      <c r="I48" s="51">
        <v>490</v>
      </c>
      <c r="J48" s="75">
        <v>1.5364836474240381E-2</v>
      </c>
      <c r="K48" s="68"/>
      <c r="L48" s="51">
        <v>232</v>
      </c>
      <c r="M48" s="75">
        <v>7.7615335719781872E-3</v>
      </c>
      <c r="N48" s="68"/>
      <c r="O48" s="51">
        <v>138</v>
      </c>
      <c r="P48" s="75">
        <v>4.9204877700919913E-3</v>
      </c>
      <c r="Q48" s="68"/>
      <c r="R48" s="51">
        <v>133</v>
      </c>
      <c r="S48" s="75">
        <v>4.9348818225668804E-3</v>
      </c>
      <c r="T48" s="68"/>
      <c r="U48" s="51">
        <v>77</v>
      </c>
      <c r="V48" s="75">
        <v>2.944888514934792E-3</v>
      </c>
      <c r="W48" s="68"/>
      <c r="X48" s="51">
        <v>32</v>
      </c>
      <c r="Y48" s="75">
        <v>1.2913640032284101E-3</v>
      </c>
      <c r="Z48" s="68"/>
      <c r="AA48" s="51">
        <v>183</v>
      </c>
      <c r="AB48" s="75">
        <v>7.0653642716497428E-3</v>
      </c>
      <c r="AC48" s="68"/>
      <c r="AD48" s="51">
        <v>93</v>
      </c>
      <c r="AE48" s="75">
        <v>3.6978131212723657E-3</v>
      </c>
      <c r="AF48" s="68"/>
      <c r="AG48" s="51">
        <v>498</v>
      </c>
      <c r="AH48" s="75">
        <v>1.9544740973312401E-2</v>
      </c>
      <c r="AI48" s="68"/>
      <c r="AJ48" s="51">
        <v>285</v>
      </c>
      <c r="AK48" s="75">
        <v>1.0360245737758551E-2</v>
      </c>
      <c r="AL48" s="68"/>
      <c r="AM48" s="51">
        <v>325</v>
      </c>
      <c r="AN48" s="75">
        <v>1.1841002659671366E-2</v>
      </c>
      <c r="AO48" s="68"/>
      <c r="AP48" s="51">
        <v>480</v>
      </c>
      <c r="AQ48" s="75">
        <v>1.7960038913417645E-2</v>
      </c>
      <c r="AR48" s="68"/>
      <c r="AS48" s="51">
        <v>214</v>
      </c>
      <c r="AT48" s="75">
        <v>8.234569801446821E-3</v>
      </c>
      <c r="AU48" s="69"/>
      <c r="AV48" s="51">
        <v>58</v>
      </c>
      <c r="AW48" s="75">
        <v>2.4643099932019036E-3</v>
      </c>
      <c r="AX48" s="68"/>
      <c r="AY48" s="51">
        <v>88</v>
      </c>
      <c r="AZ48" s="75">
        <v>3.6022759834622785E-3</v>
      </c>
      <c r="BA48" s="68"/>
      <c r="BB48" s="51">
        <v>25</v>
      </c>
      <c r="BC48" s="75">
        <v>9.6224163812016475E-4</v>
      </c>
      <c r="BD48" s="68"/>
      <c r="BE48" s="51">
        <v>97</v>
      </c>
      <c r="BF48" s="75">
        <v>3.8954258865105821E-3</v>
      </c>
      <c r="BG48" s="68"/>
      <c r="BH48" s="51">
        <v>28</v>
      </c>
      <c r="BI48" s="75">
        <v>1.2054417082831067E-3</v>
      </c>
      <c r="BJ48" s="68"/>
      <c r="BK48" s="51">
        <v>96</v>
      </c>
      <c r="BL48" s="75">
        <v>4.4211108040895274E-3</v>
      </c>
      <c r="BM48" s="68"/>
      <c r="BN48" s="51">
        <v>44</v>
      </c>
      <c r="BO48" s="75">
        <v>1.7942339844227867E-3</v>
      </c>
      <c r="BP48" s="68"/>
      <c r="BQ48" s="51">
        <v>51</v>
      </c>
      <c r="BR48" s="75">
        <v>2.3592542906046166E-3</v>
      </c>
      <c r="BS48" s="68"/>
      <c r="BT48" s="51">
        <v>55</v>
      </c>
      <c r="BU48" s="75">
        <v>2.6500915486171342E-3</v>
      </c>
      <c r="BV48" s="68"/>
      <c r="BW48" s="51">
        <v>251</v>
      </c>
      <c r="BX48" s="75">
        <v>1.2962197892997315E-2</v>
      </c>
      <c r="BY48" s="68"/>
      <c r="BZ48" s="51">
        <v>431</v>
      </c>
      <c r="CA48" s="75">
        <v>2.2617548278757348E-2</v>
      </c>
      <c r="CB48" s="68"/>
      <c r="CC48" s="51">
        <v>140</v>
      </c>
      <c r="CD48" s="75">
        <v>7.2392574590206321E-3</v>
      </c>
      <c r="CE48" s="68"/>
      <c r="CF48" s="51">
        <v>86</v>
      </c>
      <c r="CG48" s="75">
        <v>4.1209449422588531E-3</v>
      </c>
      <c r="CH48" s="68"/>
      <c r="CI48" s="51">
        <v>68</v>
      </c>
      <c r="CJ48" s="75">
        <v>3.063063063063063E-3</v>
      </c>
      <c r="CK48" s="68"/>
      <c r="CL48" s="51">
        <v>159</v>
      </c>
      <c r="CM48" s="75">
        <v>6.8995443697114339E-3</v>
      </c>
      <c r="CN48" s="68"/>
      <c r="CO48" s="51">
        <v>127</v>
      </c>
      <c r="CP48" s="75">
        <v>5.3962183981304439E-3</v>
      </c>
      <c r="CQ48" s="68"/>
      <c r="CR48" s="51">
        <v>45</v>
      </c>
      <c r="CS48" s="75">
        <v>1.9359834796076408E-3</v>
      </c>
      <c r="CT48" s="68"/>
      <c r="CU48" s="51">
        <v>39</v>
      </c>
      <c r="CV48" s="75">
        <v>1.8579391167643277E-3</v>
      </c>
      <c r="CW48" s="68"/>
      <c r="CX48" s="51">
        <v>32</v>
      </c>
      <c r="CY48" s="75">
        <v>1.4769003553791479E-3</v>
      </c>
      <c r="CZ48" s="68"/>
      <c r="DA48" s="51">
        <v>65</v>
      </c>
      <c r="DB48" s="75">
        <v>3.2315799940340062E-3</v>
      </c>
      <c r="DC48" s="68"/>
      <c r="DD48" s="51">
        <v>24</v>
      </c>
      <c r="DE48" s="75">
        <v>1.1267076663067461E-3</v>
      </c>
      <c r="DF48" s="73"/>
      <c r="DG48" s="51">
        <v>25</v>
      </c>
      <c r="DH48" s="75">
        <v>1.163385918376844E-3</v>
      </c>
      <c r="DI48" s="68"/>
      <c r="DJ48" s="51">
        <v>37</v>
      </c>
      <c r="DK48" s="75">
        <v>1.3680902200036975E-3</v>
      </c>
      <c r="DL48" s="68"/>
      <c r="DM48" s="51">
        <v>337</v>
      </c>
      <c r="DN48" s="75">
        <v>1.0282854789003143E-2</v>
      </c>
      <c r="DO48" s="68"/>
      <c r="DP48" s="51">
        <v>330</v>
      </c>
      <c r="DQ48" s="75">
        <v>1.1886323524114829E-2</v>
      </c>
      <c r="DR48" s="68"/>
      <c r="DS48" s="51">
        <v>220</v>
      </c>
      <c r="DT48" s="75">
        <v>8.3393351275539221E-3</v>
      </c>
      <c r="DU48" s="68"/>
      <c r="DV48" s="51">
        <v>146</v>
      </c>
      <c r="DW48" s="75">
        <v>5.8449097241683014E-3</v>
      </c>
      <c r="DX48" s="68"/>
      <c r="DY48" s="51">
        <v>91</v>
      </c>
      <c r="DZ48" s="75">
        <v>3.5538545653362491E-3</v>
      </c>
      <c r="EA48" s="68"/>
      <c r="EB48" s="51">
        <v>107</v>
      </c>
      <c r="EC48" s="75">
        <v>4.0207425221704491E-3</v>
      </c>
      <c r="ED48" s="68"/>
      <c r="EE48" s="51">
        <v>439</v>
      </c>
      <c r="EF48" s="75">
        <v>1.669963481436397E-2</v>
      </c>
      <c r="EG48" s="68"/>
      <c r="EH48" s="51">
        <v>58</v>
      </c>
      <c r="EI48" s="75">
        <v>2.3119543986925501E-3</v>
      </c>
      <c r="EJ48" s="68"/>
      <c r="EK48" s="51">
        <v>86</v>
      </c>
      <c r="EL48" s="75">
        <v>3.429574094751954E-3</v>
      </c>
      <c r="EM48" s="68"/>
      <c r="EN48" s="51">
        <v>84</v>
      </c>
      <c r="EO48" s="75">
        <v>3.4059116895754776E-3</v>
      </c>
      <c r="EP48" s="68"/>
      <c r="EQ48" s="51">
        <v>117</v>
      </c>
      <c r="ER48" s="75">
        <v>5.2588996763754045E-3</v>
      </c>
      <c r="ES48" s="68"/>
      <c r="ET48" s="51">
        <v>69</v>
      </c>
      <c r="EU48" s="75">
        <v>2.7174983261785673E-3</v>
      </c>
      <c r="EV48" s="68"/>
      <c r="EW48" s="51">
        <v>110</v>
      </c>
      <c r="EX48" s="75">
        <v>4.2725083508117767E-3</v>
      </c>
      <c r="EY48" s="68"/>
      <c r="EZ48" s="51">
        <v>65</v>
      </c>
      <c r="FA48" s="75">
        <v>2.7783714468903611E-3</v>
      </c>
      <c r="FB48" s="68"/>
      <c r="FC48" s="51">
        <v>110</v>
      </c>
      <c r="FD48" s="75">
        <v>4.6608194568026782E-3</v>
      </c>
      <c r="FE48" s="68"/>
      <c r="FF48" s="51">
        <v>170</v>
      </c>
      <c r="FG48" s="75">
        <v>5.7322048757460298E-3</v>
      </c>
      <c r="FH48" s="68"/>
      <c r="FI48" s="51">
        <v>230</v>
      </c>
      <c r="FJ48" s="75">
        <v>7.785525692234784E-3</v>
      </c>
      <c r="FK48" s="68"/>
      <c r="FL48" s="51">
        <v>220</v>
      </c>
      <c r="FM48" s="75">
        <v>8.6217031782733072E-3</v>
      </c>
      <c r="FN48" s="68"/>
      <c r="FO48" s="51">
        <v>166</v>
      </c>
      <c r="FP48" s="75">
        <v>6.1961106341681905E-3</v>
      </c>
      <c r="FQ48" s="68"/>
      <c r="FR48" s="51">
        <v>266</v>
      </c>
      <c r="FS48" s="75">
        <v>9.9733793258595486E-3</v>
      </c>
      <c r="FT48" s="68"/>
      <c r="FU48" s="51">
        <v>110</v>
      </c>
      <c r="FV48" s="75">
        <v>4.3324143363528949E-3</v>
      </c>
      <c r="FW48" s="68"/>
      <c r="FX48" s="51">
        <v>332</v>
      </c>
      <c r="FY48" s="75">
        <v>1.29611555729065E-2</v>
      </c>
      <c r="FZ48" s="68"/>
      <c r="GA48" s="51">
        <v>356</v>
      </c>
      <c r="GB48" s="75">
        <v>1.2755741875380701E-2</v>
      </c>
      <c r="GC48" s="68"/>
      <c r="GD48" s="51">
        <v>691</v>
      </c>
      <c r="GE48" s="75">
        <v>2.3699283191000446E-2</v>
      </c>
      <c r="GF48" s="68"/>
      <c r="GG48" s="51">
        <v>279</v>
      </c>
      <c r="GH48" s="75">
        <v>1.0971293747542273E-2</v>
      </c>
      <c r="GI48" s="68"/>
      <c r="GJ48" s="51">
        <v>473</v>
      </c>
      <c r="GK48" s="75">
        <v>1.8072058992091085E-2</v>
      </c>
      <c r="GL48" s="68"/>
      <c r="GM48" s="44">
        <v>352</v>
      </c>
      <c r="GN48" s="75">
        <v>1.4001034167296448E-2</v>
      </c>
      <c r="GO48" s="73"/>
      <c r="GP48" s="51">
        <v>818</v>
      </c>
      <c r="GQ48" s="75">
        <v>2.9595860921162127E-2</v>
      </c>
      <c r="GR48" s="68"/>
      <c r="GS48" s="51">
        <v>456</v>
      </c>
      <c r="GT48" s="75">
        <v>1.6219100124488708E-2</v>
      </c>
      <c r="GU48" s="68"/>
      <c r="GV48" s="51">
        <v>302</v>
      </c>
      <c r="GW48" s="75">
        <v>1.0110140269826923E-2</v>
      </c>
      <c r="GX48" s="68"/>
      <c r="GY48" s="51">
        <v>483</v>
      </c>
      <c r="GZ48" s="75">
        <v>1.6230384085486743E-2</v>
      </c>
      <c r="HA48" s="68"/>
      <c r="HB48" s="51">
        <v>344</v>
      </c>
      <c r="HC48" s="75">
        <v>1.3874884039849957E-2</v>
      </c>
      <c r="HD48" s="68"/>
      <c r="HE48" s="51">
        <v>527</v>
      </c>
      <c r="HF48" s="75">
        <v>1.9683274818854114E-2</v>
      </c>
      <c r="HG48" s="68"/>
      <c r="HH48" s="51">
        <v>644</v>
      </c>
      <c r="HI48" s="75">
        <v>2.4083769633507852E-2</v>
      </c>
      <c r="HJ48" s="68"/>
      <c r="HK48" s="51">
        <v>996</v>
      </c>
      <c r="HL48" s="75">
        <v>3.331883718596327E-2</v>
      </c>
      <c r="HM48" s="68"/>
      <c r="HN48" s="51">
        <v>483</v>
      </c>
      <c r="HO48" s="75">
        <v>1.5984379653837245E-2</v>
      </c>
      <c r="HP48" s="68"/>
      <c r="HQ48" s="51">
        <v>240</v>
      </c>
      <c r="HR48" s="75">
        <v>1.0036801605888258E-2</v>
      </c>
      <c r="HS48" s="68"/>
      <c r="HT48" s="51">
        <v>965</v>
      </c>
      <c r="HU48" s="75">
        <v>3.1596869781605058E-2</v>
      </c>
      <c r="HV48" s="68"/>
      <c r="HW48" s="51">
        <v>680</v>
      </c>
      <c r="HX48" s="75">
        <v>3.0530238405244017E-2</v>
      </c>
      <c r="HY48" s="68"/>
      <c r="HZ48" s="51">
        <v>551</v>
      </c>
      <c r="IA48" s="75">
        <v>2.2706667765597956E-2</v>
      </c>
      <c r="IB48" s="68"/>
      <c r="IC48" s="51">
        <v>1124</v>
      </c>
      <c r="ID48" s="75">
        <v>4.8389874289650421E-2</v>
      </c>
      <c r="IE48" s="68"/>
      <c r="IF48" s="51">
        <v>3798</v>
      </c>
      <c r="IG48" s="75">
        <v>0.11697311281530075</v>
      </c>
      <c r="IH48" s="68"/>
      <c r="II48" s="51">
        <v>1042</v>
      </c>
      <c r="IJ48" s="75">
        <v>3.1609282572425297E-2</v>
      </c>
      <c r="IK48" s="68"/>
      <c r="IL48" s="51">
        <v>861</v>
      </c>
      <c r="IM48" s="75">
        <v>3.1575473082000878E-2</v>
      </c>
      <c r="IN48" s="68"/>
      <c r="IO48" s="51">
        <v>1851</v>
      </c>
      <c r="IP48" s="75">
        <v>6.3271235686207489E-2</v>
      </c>
      <c r="IQ48" s="68"/>
      <c r="IR48" s="51">
        <v>435</v>
      </c>
      <c r="IS48" s="75">
        <v>1.5516872369265891E-2</v>
      </c>
      <c r="IT48" s="68"/>
      <c r="IU48" s="51">
        <v>1882</v>
      </c>
      <c r="IV48" s="75">
        <v>6.6106993571955458E-2</v>
      </c>
      <c r="IW48" s="68"/>
      <c r="IX48" s="51">
        <v>768</v>
      </c>
      <c r="IY48" s="75">
        <v>3.1039081760497918E-2</v>
      </c>
      <c r="IZ48" s="68"/>
      <c r="JA48" s="51">
        <v>2305</v>
      </c>
      <c r="JB48" s="75">
        <v>7.0605893524474661E-2</v>
      </c>
      <c r="JC48" s="68"/>
      <c r="JD48" s="51">
        <v>597</v>
      </c>
      <c r="JE48" s="75">
        <v>2.3013761998380941E-2</v>
      </c>
      <c r="JF48" s="68"/>
      <c r="JG48" s="51">
        <v>213</v>
      </c>
      <c r="JH48" s="75">
        <v>8.7585838233479995E-3</v>
      </c>
      <c r="JI48" s="68"/>
      <c r="JJ48" s="51">
        <v>189</v>
      </c>
      <c r="JK48" s="75">
        <v>7.4301214765892208E-3</v>
      </c>
      <c r="JL48" s="68"/>
      <c r="JM48" s="51">
        <v>239</v>
      </c>
      <c r="JN48" s="75">
        <v>8.7251752336448603E-3</v>
      </c>
      <c r="JO48" s="68"/>
      <c r="JP48" s="51">
        <v>456</v>
      </c>
      <c r="JQ48" s="75">
        <v>1.4799428793976372E-2</v>
      </c>
      <c r="JR48" s="68"/>
      <c r="JS48" s="51">
        <v>338</v>
      </c>
      <c r="JT48" s="75">
        <v>1.142625333829147E-2</v>
      </c>
      <c r="JU48" s="68"/>
      <c r="JV48" s="51">
        <v>349</v>
      </c>
      <c r="JW48" s="75">
        <v>1.3326205658864408E-2</v>
      </c>
      <c r="JX48" s="68"/>
      <c r="JY48" s="51">
        <v>420</v>
      </c>
      <c r="JZ48" s="75">
        <v>1.4056224899598393E-2</v>
      </c>
      <c r="KA48" s="68"/>
      <c r="KB48" s="51">
        <v>254</v>
      </c>
      <c r="KC48" s="75">
        <v>8.8133240804996529E-3</v>
      </c>
      <c r="KD48" s="68"/>
      <c r="KE48" s="51">
        <v>399</v>
      </c>
      <c r="KF48" s="75">
        <v>1.4335501023964359E-2</v>
      </c>
      <c r="KG48" s="68"/>
      <c r="KH48" s="51">
        <v>321</v>
      </c>
      <c r="KI48" s="75">
        <v>1.2026075228532893E-2</v>
      </c>
      <c r="KJ48" s="68"/>
      <c r="KK48" s="51">
        <v>263</v>
      </c>
      <c r="KL48" s="75">
        <v>9.7765882309207835E-3</v>
      </c>
      <c r="KM48" s="68"/>
      <c r="KN48" s="51">
        <v>271</v>
      </c>
      <c r="KO48" s="75">
        <v>9.981951453092195E-3</v>
      </c>
      <c r="KP48" s="68"/>
      <c r="KQ48" s="51">
        <v>304</v>
      </c>
      <c r="KR48" s="75">
        <v>1.0680157391793142E-2</v>
      </c>
      <c r="KS48" s="68"/>
      <c r="KT48" s="51">
        <v>201</v>
      </c>
      <c r="KU48" s="75">
        <v>7.8832803859277562E-3</v>
      </c>
      <c r="KV48" s="68"/>
      <c r="KW48" s="51">
        <v>445</v>
      </c>
      <c r="KX48" s="75">
        <v>1.6495533232012454E-2</v>
      </c>
      <c r="KY48" s="68"/>
      <c r="KZ48" s="51">
        <v>451</v>
      </c>
      <c r="LA48" s="75">
        <v>1.3594164456233421E-2</v>
      </c>
      <c r="LB48" s="68"/>
      <c r="LC48" s="51">
        <v>244</v>
      </c>
      <c r="LD48" s="75">
        <v>9.1777627322651018E-3</v>
      </c>
      <c r="LE48" s="68"/>
      <c r="LF48" s="51">
        <v>276</v>
      </c>
      <c r="LG48" s="75">
        <v>1.0894020130254589E-2</v>
      </c>
      <c r="LH48" s="68"/>
      <c r="LI48" s="51">
        <v>462</v>
      </c>
      <c r="LJ48" s="75">
        <v>1.6815286624203823E-2</v>
      </c>
      <c r="LK48" s="68"/>
      <c r="LL48" s="51">
        <v>989</v>
      </c>
      <c r="LM48" s="75">
        <v>3.3645177751318249E-2</v>
      </c>
      <c r="LN48" s="68"/>
      <c r="LO48" s="51">
        <v>764</v>
      </c>
      <c r="LP48" s="75">
        <v>2.2411921734283788E-2</v>
      </c>
      <c r="LQ48" s="68"/>
      <c r="LR48" s="51">
        <v>426</v>
      </c>
      <c r="LS48" s="75">
        <v>1.5929402086527315E-2</v>
      </c>
      <c r="LT48" s="68"/>
      <c r="LU48" s="51">
        <v>510</v>
      </c>
      <c r="LV48" s="75">
        <v>1.8815716657443277E-2</v>
      </c>
      <c r="LW48" s="68"/>
      <c r="LX48" s="51">
        <v>878</v>
      </c>
      <c r="LY48" s="75">
        <v>3.3423426852944534E-2</v>
      </c>
      <c r="LZ48" s="68"/>
      <c r="MA48" s="51">
        <v>634</v>
      </c>
      <c r="MB48" s="75">
        <v>1.8790195904092942E-2</v>
      </c>
      <c r="MC48" s="68"/>
      <c r="MD48" s="51">
        <v>169</v>
      </c>
      <c r="ME48" s="75">
        <v>6.072365347993245E-3</v>
      </c>
      <c r="MF48" s="68"/>
      <c r="MG48" s="51">
        <v>551</v>
      </c>
      <c r="MH48" s="75">
        <v>1.8572199002292032E-2</v>
      </c>
      <c r="MI48" s="68"/>
      <c r="MJ48" s="51">
        <v>184</v>
      </c>
      <c r="MK48" s="75">
        <v>7.8912381524209804E-3</v>
      </c>
      <c r="ML48" s="68"/>
      <c r="MM48" s="51">
        <v>252</v>
      </c>
      <c r="MN48" s="75">
        <v>9.6117171408955683E-3</v>
      </c>
      <c r="MO48" s="68"/>
      <c r="MP48" s="51">
        <v>334</v>
      </c>
      <c r="MQ48" s="75">
        <v>1.0137801250531172E-2</v>
      </c>
      <c r="MR48" s="68"/>
      <c r="MS48" s="51">
        <v>366</v>
      </c>
      <c r="MT48" s="75">
        <v>1.090974126624538E-2</v>
      </c>
      <c r="MU48" s="68"/>
      <c r="MV48" s="51">
        <v>582</v>
      </c>
      <c r="MW48" s="75">
        <v>2.2345081778392076E-2</v>
      </c>
      <c r="MX48" s="68"/>
      <c r="MY48" s="51">
        <v>370</v>
      </c>
      <c r="MZ48" s="75">
        <v>1.4419329696024942E-2</v>
      </c>
      <c r="NA48" s="68"/>
      <c r="NB48" s="51">
        <v>520</v>
      </c>
      <c r="NC48" s="75">
        <v>1.9970811890314157E-2</v>
      </c>
      <c r="ND48" s="68"/>
      <c r="NE48" s="51">
        <v>421</v>
      </c>
      <c r="NF48" s="75">
        <v>1.5604729604507209E-2</v>
      </c>
      <c r="NG48" s="68"/>
      <c r="NH48" s="51">
        <v>502</v>
      </c>
      <c r="NI48" s="75">
        <v>1.9975329274601092E-2</v>
      </c>
      <c r="NJ48" s="68"/>
      <c r="NK48" s="51">
        <v>65</v>
      </c>
      <c r="NL48" s="75">
        <v>2.1277988739033652E-3</v>
      </c>
      <c r="NM48" s="68"/>
      <c r="NN48" s="51">
        <v>60</v>
      </c>
      <c r="NO48" s="75">
        <v>2.1153574954167254E-3</v>
      </c>
      <c r="NP48" s="68"/>
      <c r="NQ48" s="51">
        <v>18</v>
      </c>
      <c r="NR48" s="75">
        <v>6.6889632107023408E-4</v>
      </c>
      <c r="NS48" s="68"/>
      <c r="NT48" s="51">
        <v>91</v>
      </c>
      <c r="NU48" s="75">
        <v>3.1572008465461611E-3</v>
      </c>
      <c r="NV48" s="68"/>
      <c r="NW48" s="51">
        <v>45</v>
      </c>
      <c r="NX48" s="75">
        <v>1.7259233690024164E-3</v>
      </c>
      <c r="NY48" s="68"/>
      <c r="NZ48" s="51">
        <v>20</v>
      </c>
      <c r="OA48" s="75">
        <v>7.2361518144650673E-4</v>
      </c>
      <c r="OB48" s="68"/>
      <c r="OC48" s="51">
        <v>24</v>
      </c>
      <c r="OD48" s="75">
        <v>8.3379655364091158E-4</v>
      </c>
      <c r="OE48" s="68"/>
      <c r="OF48" s="51">
        <v>58</v>
      </c>
      <c r="OG48" s="75">
        <v>2.0083102493074793E-3</v>
      </c>
      <c r="OH48" s="68"/>
      <c r="OI48" s="51">
        <v>40</v>
      </c>
      <c r="OJ48" s="75">
        <v>1.3609608383518765E-3</v>
      </c>
      <c r="OK48" s="68"/>
      <c r="OL48" s="51">
        <v>70</v>
      </c>
      <c r="OM48" s="75">
        <v>2.336760582187208E-3</v>
      </c>
      <c r="ON48" s="68"/>
      <c r="OO48" s="51">
        <v>90</v>
      </c>
      <c r="OP48" s="75">
        <v>3.1325049597995197E-3</v>
      </c>
      <c r="OQ48" s="68"/>
      <c r="OR48" s="51">
        <v>54</v>
      </c>
      <c r="OS48" s="75">
        <v>1.8757164194657683E-3</v>
      </c>
      <c r="OT48" s="68"/>
      <c r="OU48" s="51">
        <v>58</v>
      </c>
      <c r="OV48" s="75">
        <v>2.2013891524651761E-3</v>
      </c>
      <c r="OW48" s="68"/>
      <c r="OX48" s="51">
        <v>166</v>
      </c>
      <c r="OY48" s="75">
        <v>6.2793160841277049E-3</v>
      </c>
      <c r="OZ48" s="68"/>
      <c r="PA48" s="51">
        <v>392</v>
      </c>
      <c r="PB48" s="75">
        <v>1.2963391646549159E-2</v>
      </c>
      <c r="PC48" s="68"/>
      <c r="PD48" s="51">
        <v>131</v>
      </c>
      <c r="PE48" s="75">
        <v>4.3361689450862268E-3</v>
      </c>
      <c r="PF48" s="68"/>
      <c r="PG48" s="51">
        <v>139</v>
      </c>
      <c r="PH48" s="75">
        <v>4.5965608465608461E-3</v>
      </c>
      <c r="PI48" s="68"/>
      <c r="PJ48" s="51">
        <v>23</v>
      </c>
      <c r="PK48" s="75">
        <v>8.0852110943157446E-4</v>
      </c>
      <c r="PL48" s="68"/>
      <c r="PM48" s="51">
        <v>91</v>
      </c>
      <c r="PN48" s="75">
        <v>2.7479993960440887E-3</v>
      </c>
      <c r="PO48" s="68"/>
      <c r="PP48" s="51">
        <v>496</v>
      </c>
      <c r="PQ48" s="75">
        <v>1.9741293532338309E-2</v>
      </c>
      <c r="PR48" s="68"/>
      <c r="PS48" s="51">
        <v>197</v>
      </c>
      <c r="PT48" s="75">
        <v>6.991517904674025E-3</v>
      </c>
      <c r="PU48" s="68"/>
      <c r="PV48" s="51">
        <v>144</v>
      </c>
      <c r="PW48" s="75">
        <v>4.9428483163422923E-3</v>
      </c>
      <c r="PX48" s="68"/>
      <c r="PY48" s="51">
        <v>252</v>
      </c>
      <c r="PZ48" s="75">
        <v>8.6074392868121727E-3</v>
      </c>
      <c r="QA48" s="68"/>
      <c r="QB48" s="51">
        <v>51</v>
      </c>
      <c r="QC48" s="75">
        <v>1.6205395443424104E-3</v>
      </c>
      <c r="QD48" s="68"/>
      <c r="QE48" s="51">
        <v>48</v>
      </c>
      <c r="QF48" s="75">
        <v>1.6220052039333625E-3</v>
      </c>
      <c r="QG48" s="68"/>
      <c r="QH48" s="51">
        <v>20</v>
      </c>
      <c r="QI48" s="75">
        <v>8.1629321252193793E-4</v>
      </c>
      <c r="QJ48" s="68"/>
      <c r="QK48" s="51">
        <v>62</v>
      </c>
      <c r="QL48" s="75">
        <v>2.1173417116317193E-3</v>
      </c>
      <c r="QM48" s="68"/>
      <c r="QN48" s="51">
        <v>55</v>
      </c>
      <c r="QO48" s="75">
        <v>1.8201674554058974E-3</v>
      </c>
      <c r="QP48" s="68"/>
      <c r="QQ48" s="51">
        <v>119</v>
      </c>
      <c r="QR48" s="75">
        <v>3.7550093086365214E-3</v>
      </c>
      <c r="QS48" s="68"/>
      <c r="QT48" s="51">
        <v>47</v>
      </c>
      <c r="QU48" s="75">
        <v>1.5530002643404704E-3</v>
      </c>
      <c r="QV48" s="68"/>
      <c r="QW48" s="51">
        <v>37</v>
      </c>
      <c r="QX48" s="75">
        <v>1.0957768169164248E-3</v>
      </c>
      <c r="QY48" s="68"/>
      <c r="QZ48" s="51">
        <v>35</v>
      </c>
      <c r="RA48" s="75">
        <v>1.1371759048671129E-3</v>
      </c>
      <c r="RB48" s="68"/>
      <c r="RC48" s="51">
        <v>244</v>
      </c>
      <c r="RD48" s="75">
        <v>8.5455118551465703E-3</v>
      </c>
      <c r="RE48" s="68"/>
      <c r="RF48" s="51">
        <v>47</v>
      </c>
      <c r="RG48" s="75">
        <v>1.5549012472292983E-3</v>
      </c>
      <c r="RH48" s="68"/>
      <c r="RI48" s="51">
        <v>23</v>
      </c>
      <c r="RJ48" s="75">
        <v>8.8628569226619402E-4</v>
      </c>
      <c r="RK48" s="68"/>
      <c r="RL48" s="51">
        <v>13</v>
      </c>
      <c r="RM48" s="75">
        <v>4.6415309911453871E-4</v>
      </c>
      <c r="RN48" s="68"/>
      <c r="RO48" s="51">
        <v>27</v>
      </c>
      <c r="RP48" s="75">
        <v>9.042196918955124E-4</v>
      </c>
      <c r="RQ48" s="68"/>
      <c r="RR48" s="51">
        <v>27</v>
      </c>
      <c r="RS48" s="75">
        <v>9.7613882863340569E-4</v>
      </c>
      <c r="RT48" s="68"/>
      <c r="RU48" s="51">
        <v>11</v>
      </c>
      <c r="RV48" s="75">
        <v>4.3012434503792915E-4</v>
      </c>
      <c r="RW48" s="68"/>
      <c r="RX48" s="51">
        <v>13</v>
      </c>
      <c r="RY48" s="75">
        <v>4.8357698173566937E-4</v>
      </c>
      <c r="RZ48" s="68"/>
      <c r="SA48" s="51">
        <v>27</v>
      </c>
      <c r="SB48" s="75">
        <v>9.8064141212363337E-4</v>
      </c>
      <c r="SC48" s="68"/>
      <c r="SD48" s="51">
        <v>61</v>
      </c>
      <c r="SE48" s="75">
        <v>2.0355045381740522E-3</v>
      </c>
      <c r="SF48" s="68"/>
      <c r="SG48" s="51">
        <v>14</v>
      </c>
      <c r="SH48" s="75">
        <v>4.6493092454835282E-4</v>
      </c>
      <c r="SI48" s="68"/>
      <c r="SJ48" s="51">
        <v>38</v>
      </c>
      <c r="SK48" s="75">
        <v>1.3280676615524411E-3</v>
      </c>
      <c r="SL48" s="68"/>
      <c r="SM48" s="51">
        <v>23</v>
      </c>
      <c r="SN48" s="75">
        <v>8.6521461084151528E-4</v>
      </c>
      <c r="SO48" s="68"/>
      <c r="SP48" s="51">
        <v>9</v>
      </c>
      <c r="SQ48" s="75">
        <v>3.3980215963150343E-4</v>
      </c>
      <c r="SR48" s="68"/>
      <c r="SS48" s="51">
        <v>11</v>
      </c>
      <c r="ST48" s="75">
        <v>4.324409324999017E-4</v>
      </c>
      <c r="SU48" s="68"/>
      <c r="SV48" s="51">
        <v>27</v>
      </c>
      <c r="SW48" s="75">
        <v>9.6587250482936256E-4</v>
      </c>
      <c r="SX48" s="68"/>
      <c r="SY48" s="51">
        <v>61</v>
      </c>
      <c r="SZ48" s="75">
        <v>2.1267694024126628E-3</v>
      </c>
      <c r="TA48" s="68"/>
      <c r="TB48" s="51">
        <v>54</v>
      </c>
      <c r="TC48" s="75">
        <v>1.8991348385735388E-3</v>
      </c>
      <c r="TD48" s="68"/>
      <c r="TE48" s="51">
        <v>18</v>
      </c>
      <c r="TF48" s="75">
        <v>7.2341451651796482E-4</v>
      </c>
      <c r="TG48" s="68"/>
      <c r="TH48" s="51">
        <v>9</v>
      </c>
      <c r="TI48" s="75">
        <v>3.5237461336674365E-4</v>
      </c>
      <c r="TJ48" s="68"/>
      <c r="TK48" s="51">
        <v>19</v>
      </c>
      <c r="TL48" s="75">
        <v>7.5673092241516644E-4</v>
      </c>
      <c r="TM48" s="68"/>
      <c r="TN48" s="51">
        <v>10</v>
      </c>
      <c r="TO48" s="75">
        <v>3.9718790960003176E-4</v>
      </c>
      <c r="TP48" s="68"/>
      <c r="TQ48" s="51">
        <v>17</v>
      </c>
      <c r="TR48" s="75">
        <v>5.9297499040775756E-4</v>
      </c>
      <c r="TS48" s="68"/>
      <c r="TT48" s="51">
        <v>47</v>
      </c>
      <c r="TU48" s="75">
        <v>1.5581487866330726E-3</v>
      </c>
      <c r="TV48" s="68"/>
      <c r="TW48" s="51">
        <v>18</v>
      </c>
      <c r="TX48" s="75">
        <v>6.1397823788245727E-4</v>
      </c>
      <c r="TY48" s="68"/>
      <c r="TZ48" s="51">
        <v>23</v>
      </c>
      <c r="UA48" s="75">
        <v>8.2784436525933124E-4</v>
      </c>
      <c r="UB48" s="68"/>
      <c r="UC48" s="51">
        <v>40</v>
      </c>
      <c r="UD48" s="75">
        <v>1.6744108166938758E-3</v>
      </c>
      <c r="UE48" s="68"/>
      <c r="UF48" s="51">
        <v>12</v>
      </c>
      <c r="UG48" s="75">
        <v>4.7425206497253293E-4</v>
      </c>
      <c r="UH48" s="68"/>
      <c r="UI48" s="51">
        <v>7</v>
      </c>
      <c r="UJ48" s="75">
        <v>2.6635211749933413E-4</v>
      </c>
      <c r="UK48" s="68"/>
      <c r="UL48" s="51">
        <v>4</v>
      </c>
      <c r="UM48" s="75">
        <v>1.493596206265636E-4</v>
      </c>
      <c r="UN48" s="68"/>
      <c r="UO48" s="51">
        <v>59</v>
      </c>
      <c r="UP48" s="75">
        <v>2.6801126555828108E-3</v>
      </c>
      <c r="UQ48" s="68"/>
      <c r="UR48" s="51">
        <v>140</v>
      </c>
      <c r="US48" s="75">
        <v>5.5601890464275789E-3</v>
      </c>
      <c r="UT48" s="68"/>
      <c r="UU48" s="51">
        <v>145</v>
      </c>
      <c r="UV48" s="75">
        <v>5.673592362170834E-3</v>
      </c>
      <c r="UW48" s="68"/>
      <c r="UX48" s="51">
        <v>55</v>
      </c>
      <c r="UY48" s="75">
        <v>2.1039745992884741E-3</v>
      </c>
      <c r="UZ48" s="68"/>
      <c r="VA48" s="51">
        <v>165</v>
      </c>
      <c r="VB48" s="75">
        <v>6.2654262388456431E-3</v>
      </c>
      <c r="VC48" s="68"/>
      <c r="VD48" s="51">
        <v>164</v>
      </c>
      <c r="VE48" s="75">
        <v>6.1540770760628921E-3</v>
      </c>
      <c r="VF48" s="68"/>
      <c r="VG48" s="51">
        <v>132</v>
      </c>
      <c r="VH48" s="75">
        <v>4.9338416685355459E-3</v>
      </c>
      <c r="VI48" s="68"/>
      <c r="VJ48" s="51">
        <v>40</v>
      </c>
      <c r="VK48" s="75">
        <v>1.5357444521231667E-3</v>
      </c>
      <c r="VL48" s="68"/>
      <c r="VM48" s="51">
        <v>69</v>
      </c>
      <c r="VN48" s="75">
        <v>2.4369569824115277E-3</v>
      </c>
      <c r="VO48" s="68"/>
      <c r="VP48" s="51">
        <v>56</v>
      </c>
      <c r="VQ48" s="75">
        <v>2.0475319926873859E-3</v>
      </c>
      <c r="VR48" s="68"/>
      <c r="VS48" s="51">
        <v>36</v>
      </c>
      <c r="VT48" s="75">
        <v>1.355115561243695E-3</v>
      </c>
      <c r="VU48" s="68"/>
      <c r="VV48" s="51">
        <v>48</v>
      </c>
      <c r="VW48" s="75">
        <v>1.781406568936723E-3</v>
      </c>
      <c r="VX48" s="68"/>
      <c r="VY48" s="51">
        <v>44</v>
      </c>
      <c r="VZ48" s="75">
        <v>1.6444909552997457E-3</v>
      </c>
      <c r="WA48" s="68"/>
      <c r="WB48" s="51">
        <v>55</v>
      </c>
      <c r="WC48" s="75">
        <v>2.2043204681175105E-3</v>
      </c>
      <c r="WD48" s="68"/>
      <c r="WE48" s="51">
        <v>188</v>
      </c>
      <c r="WF48" s="75">
        <v>6.6013553846694054E-3</v>
      </c>
      <c r="WG48" s="68"/>
      <c r="WH48" s="51">
        <v>139</v>
      </c>
      <c r="WI48" s="75">
        <v>5.2287089978934696E-3</v>
      </c>
      <c r="WJ48" s="68"/>
      <c r="WK48" s="51">
        <v>46</v>
      </c>
      <c r="WL48" s="75">
        <v>1.6922341169113048E-3</v>
      </c>
      <c r="WM48" s="68"/>
      <c r="WN48" s="51">
        <v>180</v>
      </c>
      <c r="WO48" s="75">
        <v>6.6634583348758004E-3</v>
      </c>
      <c r="WP48" s="68"/>
      <c r="WQ48" s="51">
        <v>99</v>
      </c>
      <c r="WR48" s="75">
        <v>3.8985587146570058E-3</v>
      </c>
      <c r="WS48" s="68"/>
      <c r="WT48" s="51">
        <v>30</v>
      </c>
      <c r="WU48" s="75">
        <v>1.2789904502046386E-3</v>
      </c>
      <c r="WV48" s="68"/>
      <c r="WW48" s="51">
        <v>56</v>
      </c>
      <c r="WX48" s="75">
        <v>2.3773136355917813E-3</v>
      </c>
      <c r="WY48" s="68"/>
      <c r="WZ48" s="51">
        <v>47</v>
      </c>
      <c r="XA48" s="75">
        <v>1.9368663974285007E-3</v>
      </c>
      <c r="XB48" s="68"/>
      <c r="XC48" s="51">
        <v>15</v>
      </c>
      <c r="XD48" s="75">
        <v>5.4912871577097674E-4</v>
      </c>
      <c r="XE48" s="68"/>
      <c r="XF48" s="51">
        <v>47</v>
      </c>
      <c r="XG48" s="75">
        <v>1.6792311265139877E-3</v>
      </c>
      <c r="XH48" s="68"/>
      <c r="XI48" s="51">
        <v>31</v>
      </c>
      <c r="XJ48" s="75">
        <v>1.0731842415010731E-3</v>
      </c>
      <c r="XK48" s="68"/>
      <c r="XL48" s="51">
        <v>52</v>
      </c>
      <c r="XM48" s="75">
        <v>1.945379723157501E-3</v>
      </c>
      <c r="XN48" s="68"/>
      <c r="XO48" s="51">
        <v>37</v>
      </c>
      <c r="XP48" s="75">
        <v>1.3041945717307015E-3</v>
      </c>
      <c r="XQ48" s="68"/>
      <c r="XR48" s="51">
        <v>60</v>
      </c>
      <c r="XS48" s="75">
        <v>2.1894613924974458E-3</v>
      </c>
      <c r="XT48" s="68"/>
      <c r="XU48" s="51">
        <v>356</v>
      </c>
      <c r="XV48" s="75">
        <v>1.150353830742883E-2</v>
      </c>
      <c r="XW48" s="68"/>
      <c r="XX48" s="51">
        <v>41</v>
      </c>
      <c r="XY48" s="75">
        <v>1.7549867305881345E-3</v>
      </c>
      <c r="XZ48" s="68"/>
      <c r="YA48" s="51">
        <v>28</v>
      </c>
      <c r="YB48" s="75">
        <v>1.1373329542223485E-3</v>
      </c>
      <c r="YC48" s="68"/>
      <c r="YD48" s="51">
        <v>26</v>
      </c>
      <c r="YE48" s="75">
        <v>1.1054891789616906E-3</v>
      </c>
      <c r="YF48" s="68"/>
      <c r="YG48" s="51">
        <v>53</v>
      </c>
      <c r="YH48" s="75">
        <v>2.2487165344308203E-3</v>
      </c>
      <c r="YI48" s="68"/>
      <c r="YJ48" s="51">
        <v>40</v>
      </c>
      <c r="YK48" s="75">
        <v>1.824734273071484E-3</v>
      </c>
      <c r="YL48" s="68"/>
      <c r="YM48" s="51">
        <v>91</v>
      </c>
      <c r="YN48" s="75">
        <v>3.8963819310640119E-3</v>
      </c>
      <c r="YO48" s="68"/>
      <c r="YP48" s="51">
        <v>60</v>
      </c>
      <c r="YQ48" s="75">
        <v>2.5681633351881178E-3</v>
      </c>
      <c r="YR48" s="68"/>
      <c r="YS48" s="51">
        <v>50</v>
      </c>
      <c r="YT48" s="75">
        <v>2.0146667741155612E-3</v>
      </c>
      <c r="YU48" s="68"/>
      <c r="YV48" s="51">
        <v>108</v>
      </c>
      <c r="YW48" s="75">
        <v>4.4657624875951039E-3</v>
      </c>
      <c r="YX48" s="68"/>
      <c r="YY48" s="51">
        <v>62</v>
      </c>
      <c r="YZ48" s="75">
        <v>2.6576364181919499E-3</v>
      </c>
      <c r="ZA48" s="68"/>
      <c r="ZB48" s="51">
        <v>148</v>
      </c>
      <c r="ZC48" s="75">
        <v>6.0925407541577471E-3</v>
      </c>
      <c r="ZD48" s="68"/>
      <c r="ZE48" s="51">
        <v>70</v>
      </c>
      <c r="ZF48" s="75">
        <v>3.2571774231073473E-3</v>
      </c>
      <c r="ZG48" s="68"/>
      <c r="ZH48" s="51">
        <v>28</v>
      </c>
      <c r="ZI48" s="75">
        <v>1.1870945860007632E-3</v>
      </c>
      <c r="ZJ48" s="68"/>
      <c r="ZK48" s="51">
        <v>46</v>
      </c>
      <c r="ZL48" s="75">
        <v>2.1212819921604797E-3</v>
      </c>
      <c r="ZM48" s="68"/>
      <c r="ZN48" s="51">
        <v>32</v>
      </c>
      <c r="ZO48" s="75">
        <v>1.3835444679839164E-3</v>
      </c>
      <c r="ZP48" s="68"/>
      <c r="ZQ48" s="51">
        <v>29</v>
      </c>
      <c r="ZR48" s="75">
        <v>1.2945850631668229E-3</v>
      </c>
      <c r="ZS48" s="68"/>
      <c r="ZT48" s="51">
        <v>30</v>
      </c>
      <c r="ZU48" s="75">
        <v>1.2568603628136915E-3</v>
      </c>
      <c r="ZV48" s="68"/>
      <c r="ZW48" s="51">
        <v>19</v>
      </c>
      <c r="ZX48" s="75">
        <v>8.1165363748985438E-4</v>
      </c>
      <c r="ZY48" s="68"/>
      <c r="ZZ48" s="51">
        <v>39</v>
      </c>
      <c r="AAA48" s="75">
        <v>1.6248645946171153E-3</v>
      </c>
      <c r="AAB48" s="68"/>
      <c r="AAC48" s="51">
        <v>145</v>
      </c>
      <c r="AAD48" s="75">
        <v>6.4099730339065471E-3</v>
      </c>
      <c r="AAE48" s="68"/>
      <c r="AAF48" s="51">
        <v>298</v>
      </c>
      <c r="AAG48" s="75">
        <v>1.2664145170201011E-2</v>
      </c>
      <c r="AAH48" s="68"/>
      <c r="AAI48" s="51">
        <v>39</v>
      </c>
      <c r="AAJ48" s="75">
        <v>1.6464727487651455E-3</v>
      </c>
      <c r="AAK48" s="68"/>
      <c r="AAL48" s="51">
        <v>26</v>
      </c>
      <c r="AAM48" s="75">
        <v>1.0393348257115445E-3</v>
      </c>
      <c r="AAN48" s="68"/>
      <c r="AAO48" s="51">
        <v>57</v>
      </c>
      <c r="AAP48" s="75">
        <v>2.554793599569719E-3</v>
      </c>
      <c r="AAQ48" s="68"/>
      <c r="AAR48" s="51">
        <v>53</v>
      </c>
      <c r="AAS48" s="75">
        <v>2.1586836102965136E-3</v>
      </c>
      <c r="AAT48" s="68"/>
      <c r="AAU48" s="51">
        <v>199</v>
      </c>
      <c r="AAV48" s="75">
        <v>7.9961425643910473E-3</v>
      </c>
      <c r="AAW48" s="68"/>
      <c r="AAX48" s="51">
        <v>53</v>
      </c>
      <c r="AAY48" s="75">
        <v>2.2262359810139875E-3</v>
      </c>
      <c r="AAZ48" s="68"/>
      <c r="ABA48" s="51">
        <v>38</v>
      </c>
      <c r="ABB48" s="75">
        <v>1.5778765104015281E-3</v>
      </c>
      <c r="ABC48" s="68"/>
      <c r="ABD48" s="51">
        <v>119</v>
      </c>
      <c r="ABE48" s="75">
        <v>4.6773052432984826E-3</v>
      </c>
      <c r="ABF48" s="68"/>
      <c r="ABG48" s="51">
        <v>91</v>
      </c>
      <c r="ABH48" s="75">
        <v>3.8335158817086527E-3</v>
      </c>
      <c r="ABI48" s="68"/>
      <c r="ABJ48" s="51">
        <v>119</v>
      </c>
      <c r="ABK48" s="75">
        <v>5.041945597830692E-3</v>
      </c>
      <c r="ABL48" s="68"/>
      <c r="ABM48" s="51">
        <v>132</v>
      </c>
      <c r="ABN48" s="75">
        <v>5.3495440729483283E-3</v>
      </c>
      <c r="ABO48" s="68"/>
      <c r="ABP48" s="51">
        <v>361</v>
      </c>
      <c r="ABQ48" s="75">
        <v>1.5342116447088822E-2</v>
      </c>
      <c r="ABR48" s="68"/>
      <c r="ABS48" s="51">
        <v>74</v>
      </c>
      <c r="ABT48" s="75">
        <v>3.3976124885215795E-3</v>
      </c>
      <c r="ABU48" s="68"/>
      <c r="ABV48" s="51">
        <v>121</v>
      </c>
      <c r="ABW48" s="75">
        <v>6.0109289617486343E-3</v>
      </c>
      <c r="ABX48" s="68"/>
      <c r="ABY48" s="51">
        <v>98</v>
      </c>
      <c r="ABZ48" s="75">
        <v>5.8430717863105176E-3</v>
      </c>
      <c r="ACA48" s="68"/>
      <c r="ACB48" s="51">
        <v>236</v>
      </c>
      <c r="ACC48" s="75">
        <v>9.87034713508992E-3</v>
      </c>
      <c r="ACD48" s="68"/>
      <c r="ACE48" s="51">
        <v>180</v>
      </c>
      <c r="ACF48" s="75">
        <v>8.618213157138753E-3</v>
      </c>
      <c r="ACG48" s="68"/>
      <c r="ACH48" s="51">
        <v>84</v>
      </c>
      <c r="ACI48" s="75">
        <v>3.761587031480901E-3</v>
      </c>
      <c r="ACJ48" s="68"/>
      <c r="ACK48" s="51">
        <v>126</v>
      </c>
      <c r="ACL48" s="75">
        <v>4.4571792422795284E-3</v>
      </c>
      <c r="ACM48" s="68"/>
      <c r="ACN48" s="51">
        <v>118</v>
      </c>
      <c r="ACO48" s="75">
        <v>4.9482115150752716E-3</v>
      </c>
      <c r="ACP48" s="68"/>
      <c r="ACQ48" s="51">
        <v>510</v>
      </c>
      <c r="ACR48" s="75">
        <v>2.1029193468579913E-2</v>
      </c>
      <c r="ACS48" s="68"/>
      <c r="ACT48" s="51">
        <v>292</v>
      </c>
      <c r="ACU48" s="75">
        <v>1.3169169710909664E-2</v>
      </c>
      <c r="ACV48" s="68"/>
      <c r="ACW48" s="51">
        <v>65</v>
      </c>
      <c r="ACX48" s="75">
        <v>2.6278552658176675E-3</v>
      </c>
      <c r="ACY48" s="68"/>
      <c r="ACZ48" s="51">
        <v>126</v>
      </c>
      <c r="ADA48" s="75">
        <v>4.5883252612796332E-3</v>
      </c>
      <c r="ADB48" s="68"/>
      <c r="ADC48" s="51">
        <v>95</v>
      </c>
      <c r="ADD48" s="75">
        <v>3.8357491823797795E-3</v>
      </c>
      <c r="ADE48" s="68"/>
      <c r="ADF48" s="51">
        <v>234</v>
      </c>
      <c r="ADG48" s="75">
        <v>1.0994174027438451E-2</v>
      </c>
      <c r="ADH48" s="68"/>
      <c r="ADI48" s="51">
        <v>132</v>
      </c>
      <c r="ADJ48" s="75">
        <v>5.4096143600672105E-3</v>
      </c>
      <c r="ADK48" s="68"/>
      <c r="ADL48" s="51">
        <v>66</v>
      </c>
      <c r="ADM48" s="75">
        <v>2.7784794139934328E-3</v>
      </c>
      <c r="ADN48" s="68"/>
      <c r="ADO48" s="51">
        <v>711</v>
      </c>
      <c r="ADP48" s="75">
        <v>2.5448298077955546E-2</v>
      </c>
      <c r="ADQ48" s="68"/>
      <c r="ADR48" s="51">
        <v>1731</v>
      </c>
      <c r="ADS48" s="75">
        <v>5.6696472437850053E-2</v>
      </c>
      <c r="ADT48" s="68"/>
      <c r="ADU48" s="51">
        <v>494</v>
      </c>
      <c r="ADV48" s="75">
        <v>1.6068698565527111E-2</v>
      </c>
      <c r="ADW48" s="68"/>
      <c r="ADX48" s="51">
        <v>1381</v>
      </c>
      <c r="ADY48" s="75">
        <v>4.6473280387669944E-2</v>
      </c>
      <c r="ADZ48" s="68"/>
      <c r="AEA48" s="51">
        <v>407</v>
      </c>
      <c r="AEB48" s="75">
        <v>1.371062826343271E-2</v>
      </c>
      <c r="AEC48" s="68"/>
      <c r="AED48" s="51">
        <v>258</v>
      </c>
      <c r="AEE48" s="75">
        <v>9.6897769097874266E-3</v>
      </c>
      <c r="AEF48" s="68"/>
      <c r="AEG48" s="51">
        <v>81</v>
      </c>
      <c r="AEH48" s="75">
        <v>2.8106457545369373E-3</v>
      </c>
      <c r="AEI48" s="68"/>
      <c r="AEJ48" s="51">
        <v>431</v>
      </c>
      <c r="AEK48" s="75">
        <v>1.5381870092790864E-2</v>
      </c>
      <c r="AEL48" s="68"/>
      <c r="AEM48" s="51">
        <v>162</v>
      </c>
      <c r="AEN48" s="75">
        <v>7.5977863239846165E-3</v>
      </c>
      <c r="AEO48" s="68"/>
      <c r="AEP48" s="51">
        <v>209</v>
      </c>
      <c r="AEQ48" s="75">
        <v>8.1465601247320205E-3</v>
      </c>
      <c r="AER48" s="68"/>
      <c r="AES48" s="51">
        <v>210</v>
      </c>
      <c r="AET48" s="75">
        <v>8.8566488127873131E-3</v>
      </c>
      <c r="AEU48" s="68"/>
      <c r="AEV48" s="51">
        <v>470</v>
      </c>
      <c r="AEW48" s="75">
        <v>1.5237477711136326E-2</v>
      </c>
      <c r="AEX48" s="68"/>
      <c r="AEY48" s="51">
        <v>155</v>
      </c>
      <c r="AEZ48" s="75">
        <v>4.9388223298496049E-3</v>
      </c>
      <c r="AFA48" s="68"/>
      <c r="AFB48" s="51">
        <v>396</v>
      </c>
      <c r="AFC48" s="75">
        <v>1.0734034479019841E-2</v>
      </c>
      <c r="AFD48" s="68"/>
      <c r="AFE48" s="51">
        <v>149</v>
      </c>
      <c r="AFF48" s="75">
        <v>4.7154883220456995E-3</v>
      </c>
      <c r="AFG48" s="68"/>
      <c r="AFH48" s="51">
        <v>215</v>
      </c>
      <c r="AFI48" s="75">
        <v>7.4720233544171817E-3</v>
      </c>
      <c r="AFJ48" s="68"/>
      <c r="AFK48" s="51">
        <v>270</v>
      </c>
      <c r="AFL48" s="75">
        <v>8.778204044476233E-3</v>
      </c>
      <c r="AFM48" s="68"/>
      <c r="AFN48" s="51">
        <v>148</v>
      </c>
      <c r="AFO48" s="75">
        <v>6.0860268114154127E-3</v>
      </c>
      <c r="AFP48" s="68"/>
      <c r="AFQ48" s="51">
        <v>219</v>
      </c>
      <c r="AFR48" s="75">
        <v>9.4169246646026838E-3</v>
      </c>
      <c r="AFS48" s="68"/>
      <c r="AFT48" s="51">
        <v>508</v>
      </c>
      <c r="AFU48" s="75">
        <v>2.3685192092502798E-2</v>
      </c>
      <c r="AFV48" s="68"/>
      <c r="AFW48" s="51">
        <v>186</v>
      </c>
      <c r="AFX48" s="75">
        <v>6.3198668071081515E-3</v>
      </c>
      <c r="AFY48" s="68"/>
      <c r="AFZ48" s="51">
        <v>195</v>
      </c>
      <c r="AGA48" s="75">
        <v>5.762751935693599E-3</v>
      </c>
      <c r="AGB48" s="68"/>
      <c r="AGC48" s="51">
        <v>26</v>
      </c>
      <c r="AGD48" s="75">
        <v>1.0703112135682529E-3</v>
      </c>
      <c r="AGE48" s="68"/>
      <c r="AGF48" s="51">
        <v>53</v>
      </c>
      <c r="AGG48" s="75">
        <v>1.9068863783550407E-3</v>
      </c>
      <c r="AGH48" s="68"/>
      <c r="AGI48" s="51">
        <v>182</v>
      </c>
      <c r="AGJ48" s="75">
        <v>6.6933911956161968E-3</v>
      </c>
      <c r="AGK48" s="68"/>
      <c r="AGL48" s="51">
        <v>97</v>
      </c>
      <c r="AGM48" s="75">
        <v>3.5761687066804305E-3</v>
      </c>
      <c r="AGN48" s="68"/>
      <c r="AGO48" s="51">
        <v>458</v>
      </c>
      <c r="AGP48" s="75">
        <v>1.7199294002778927E-2</v>
      </c>
      <c r="AGQ48" s="68"/>
      <c r="AGR48" s="51">
        <v>111</v>
      </c>
      <c r="AGS48" s="75">
        <v>4.0754883242766927E-3</v>
      </c>
      <c r="AGT48" s="68"/>
      <c r="AGU48" s="51">
        <v>116</v>
      </c>
      <c r="AGV48" s="75">
        <v>4.2456628358099697E-3</v>
      </c>
      <c r="AGW48" s="68"/>
      <c r="AGX48" s="51">
        <v>44</v>
      </c>
      <c r="AGY48" s="75">
        <v>1.8773733839655246E-3</v>
      </c>
      <c r="AGZ48" s="68"/>
      <c r="AHA48" s="51">
        <v>47</v>
      </c>
      <c r="AHB48" s="75">
        <v>2.0147462277091905E-3</v>
      </c>
      <c r="AHC48" s="68"/>
      <c r="AHD48" s="51">
        <v>30</v>
      </c>
      <c r="AHE48" s="75">
        <v>1.1919898283534647E-3</v>
      </c>
      <c r="AHF48" s="68"/>
      <c r="AHG48" s="51">
        <v>35</v>
      </c>
      <c r="AHH48" s="75">
        <v>1.6716018721940969E-3</v>
      </c>
      <c r="AHI48" s="68"/>
      <c r="AHJ48" s="51">
        <v>107</v>
      </c>
      <c r="AHK48" s="75">
        <v>4.0960073498449642E-3</v>
      </c>
      <c r="AHL48" s="68"/>
      <c r="AHM48" s="51">
        <v>50</v>
      </c>
      <c r="AHN48" s="75">
        <v>2.015072744126063E-3</v>
      </c>
      <c r="AHO48" s="68"/>
      <c r="AHP48" s="51">
        <v>54</v>
      </c>
      <c r="AHQ48" s="75">
        <v>2.1782977006857603E-3</v>
      </c>
      <c r="AHR48" s="68"/>
      <c r="AHS48" s="96">
        <f t="shared" si="0"/>
        <v>0</v>
      </c>
      <c r="AHT48" s="97">
        <v>70560</v>
      </c>
      <c r="AHU48" s="98">
        <v>67971</v>
      </c>
      <c r="AHV48" s="99">
        <f t="shared" si="1"/>
        <v>138531</v>
      </c>
      <c r="AHW48" s="100"/>
      <c r="AHX48" s="101">
        <f t="shared" si="2"/>
        <v>138531</v>
      </c>
      <c r="AHY48" s="101"/>
      <c r="AHZ48" s="102">
        <f t="shared" si="3"/>
        <v>1.7846413480366896</v>
      </c>
      <c r="AIA48" s="101">
        <f t="shared" si="4"/>
        <v>1</v>
      </c>
      <c r="AIB48" s="102">
        <f t="shared" si="5"/>
        <v>0.78464134803668961</v>
      </c>
      <c r="AIC48" s="101">
        <f t="shared" si="6"/>
        <v>4</v>
      </c>
      <c r="AID48" s="101">
        <f t="shared" si="7"/>
        <v>2</v>
      </c>
      <c r="AIE48" s="120">
        <f t="shared" si="8"/>
        <v>2</v>
      </c>
    </row>
    <row r="49" spans="1:915" ht="15" customHeight="1" x14ac:dyDescent="0.2">
      <c r="A49" s="3" t="s">
        <v>405</v>
      </c>
      <c r="B49" s="53" t="s">
        <v>463</v>
      </c>
      <c r="C49" s="51">
        <v>9</v>
      </c>
      <c r="D49" s="75">
        <v>3.2730843364730698E-4</v>
      </c>
      <c r="E49" s="68"/>
      <c r="F49" s="51">
        <v>8</v>
      </c>
      <c r="G49" s="75">
        <v>2.6843835984162136E-4</v>
      </c>
      <c r="H49" s="68"/>
      <c r="I49" s="51">
        <v>2</v>
      </c>
      <c r="J49" s="75">
        <v>6.271361826220564E-5</v>
      </c>
      <c r="K49" s="68"/>
      <c r="L49" s="51">
        <v>16</v>
      </c>
      <c r="M49" s="75">
        <v>5.3527817737780605E-4</v>
      </c>
      <c r="N49" s="68"/>
      <c r="O49" s="51">
        <v>8</v>
      </c>
      <c r="P49" s="75">
        <v>2.8524566783141983E-4</v>
      </c>
      <c r="Q49" s="68"/>
      <c r="R49" s="51">
        <v>9</v>
      </c>
      <c r="S49" s="75">
        <v>3.339393714518942E-4</v>
      </c>
      <c r="T49" s="68"/>
      <c r="U49" s="51">
        <v>2</v>
      </c>
      <c r="V49" s="75">
        <v>7.649061077752706E-5</v>
      </c>
      <c r="W49" s="68"/>
      <c r="X49" s="51">
        <v>3</v>
      </c>
      <c r="Y49" s="75">
        <v>1.2106537530266344E-4</v>
      </c>
      <c r="Z49" s="68"/>
      <c r="AA49" s="51">
        <v>8</v>
      </c>
      <c r="AB49" s="75">
        <v>3.0886838346009805E-4</v>
      </c>
      <c r="AC49" s="68"/>
      <c r="AD49" s="51">
        <v>0</v>
      </c>
      <c r="AE49" s="75">
        <v>0</v>
      </c>
      <c r="AF49" s="68"/>
      <c r="AG49" s="51">
        <v>6</v>
      </c>
      <c r="AH49" s="75">
        <v>2.3547880690737833E-4</v>
      </c>
      <c r="AI49" s="68"/>
      <c r="AJ49" s="51">
        <v>5</v>
      </c>
      <c r="AK49" s="75">
        <v>1.8175869715365879E-4</v>
      </c>
      <c r="AL49" s="68"/>
      <c r="AM49" s="51">
        <v>5</v>
      </c>
      <c r="AN49" s="75">
        <v>1.8216927168725178E-4</v>
      </c>
      <c r="AO49" s="68"/>
      <c r="AP49" s="51">
        <v>5</v>
      </c>
      <c r="AQ49" s="75">
        <v>1.8708373868143381E-4</v>
      </c>
      <c r="AR49" s="68"/>
      <c r="AS49" s="51">
        <v>2</v>
      </c>
      <c r="AT49" s="75">
        <v>7.695859627520394E-5</v>
      </c>
      <c r="AU49" s="68"/>
      <c r="AV49" s="51">
        <v>8</v>
      </c>
      <c r="AW49" s="75">
        <v>3.3990482664853839E-4</v>
      </c>
      <c r="AX49" s="68"/>
      <c r="AY49" s="51">
        <v>7</v>
      </c>
      <c r="AZ49" s="75">
        <v>2.8654468050268124E-4</v>
      </c>
      <c r="BA49" s="68"/>
      <c r="BB49" s="51">
        <v>11</v>
      </c>
      <c r="BC49" s="75">
        <v>4.233863207728725E-4</v>
      </c>
      <c r="BD49" s="68"/>
      <c r="BE49" s="51">
        <v>8</v>
      </c>
      <c r="BF49" s="75">
        <v>3.2127223806272838E-4</v>
      </c>
      <c r="BG49" s="68"/>
      <c r="BH49" s="51">
        <v>8</v>
      </c>
      <c r="BI49" s="75">
        <v>3.4441191665231615E-4</v>
      </c>
      <c r="BJ49" s="68"/>
      <c r="BK49" s="51">
        <v>3</v>
      </c>
      <c r="BL49" s="75">
        <v>1.3815971262779773E-4</v>
      </c>
      <c r="BM49" s="68"/>
      <c r="BN49" s="51">
        <v>0</v>
      </c>
      <c r="BO49" s="75">
        <v>0</v>
      </c>
      <c r="BP49" s="68"/>
      <c r="BQ49" s="51">
        <v>7</v>
      </c>
      <c r="BR49" s="75">
        <v>3.2381921635749641E-4</v>
      </c>
      <c r="BS49" s="68"/>
      <c r="BT49" s="51">
        <v>7</v>
      </c>
      <c r="BU49" s="75">
        <v>3.3728437891490795E-4</v>
      </c>
      <c r="BV49" s="68"/>
      <c r="BW49" s="51">
        <v>8</v>
      </c>
      <c r="BX49" s="75">
        <v>4.131377814501136E-4</v>
      </c>
      <c r="BY49" s="68"/>
      <c r="BZ49" s="51">
        <v>3</v>
      </c>
      <c r="CA49" s="75">
        <v>1.5743073047858942E-4</v>
      </c>
      <c r="CB49" s="68"/>
      <c r="CC49" s="51">
        <v>7</v>
      </c>
      <c r="CD49" s="75">
        <v>3.6196287295103157E-4</v>
      </c>
      <c r="CE49" s="68"/>
      <c r="CF49" s="51">
        <v>0</v>
      </c>
      <c r="CG49" s="75">
        <v>0</v>
      </c>
      <c r="CH49" s="68"/>
      <c r="CI49" s="51">
        <v>6</v>
      </c>
      <c r="CJ49" s="75">
        <v>2.7027027027027027E-4</v>
      </c>
      <c r="CK49" s="68"/>
      <c r="CL49" s="51">
        <v>3</v>
      </c>
      <c r="CM49" s="75">
        <v>1.3018008244738554E-4</v>
      </c>
      <c r="CN49" s="68"/>
      <c r="CO49" s="51">
        <v>10</v>
      </c>
      <c r="CP49" s="75">
        <v>4.2489908646696408E-4</v>
      </c>
      <c r="CQ49" s="68"/>
      <c r="CR49" s="51">
        <v>10</v>
      </c>
      <c r="CS49" s="75">
        <v>4.3021855102392013E-4</v>
      </c>
      <c r="CT49" s="68"/>
      <c r="CU49" s="51">
        <v>8</v>
      </c>
      <c r="CV49" s="75">
        <v>3.8111571625934926E-4</v>
      </c>
      <c r="CW49" s="68"/>
      <c r="CX49" s="51">
        <v>9</v>
      </c>
      <c r="CY49" s="75">
        <v>4.1537822495038535E-4</v>
      </c>
      <c r="CZ49" s="68"/>
      <c r="DA49" s="51">
        <v>7</v>
      </c>
      <c r="DB49" s="75">
        <v>3.4801630704981606E-4</v>
      </c>
      <c r="DC49" s="68"/>
      <c r="DD49" s="51">
        <v>4</v>
      </c>
      <c r="DE49" s="75">
        <v>1.8778461105112436E-4</v>
      </c>
      <c r="DF49" s="73"/>
      <c r="DG49" s="51">
        <v>122</v>
      </c>
      <c r="DH49" s="75">
        <v>5.6773232816789984E-3</v>
      </c>
      <c r="DI49" s="68"/>
      <c r="DJ49" s="51">
        <v>8</v>
      </c>
      <c r="DK49" s="75">
        <v>2.9580329081161028E-4</v>
      </c>
      <c r="DL49" s="68"/>
      <c r="DM49" s="51">
        <v>3</v>
      </c>
      <c r="DN49" s="75">
        <v>9.1538766667683769E-5</v>
      </c>
      <c r="DO49" s="68"/>
      <c r="DP49" s="51">
        <v>2</v>
      </c>
      <c r="DQ49" s="75">
        <v>7.2038324388574721E-5</v>
      </c>
      <c r="DR49" s="68"/>
      <c r="DS49" s="51">
        <v>7</v>
      </c>
      <c r="DT49" s="75">
        <v>2.6534248133126115E-4</v>
      </c>
      <c r="DU49" s="68"/>
      <c r="DV49" s="51">
        <v>0</v>
      </c>
      <c r="DW49" s="75">
        <v>0</v>
      </c>
      <c r="DX49" s="68"/>
      <c r="DY49" s="51">
        <v>8</v>
      </c>
      <c r="DZ49" s="75">
        <v>3.1242677497461533E-4</v>
      </c>
      <c r="EA49" s="68"/>
      <c r="EB49" s="51">
        <v>12</v>
      </c>
      <c r="EC49" s="75">
        <v>4.5092439500977002E-4</v>
      </c>
      <c r="ED49" s="68"/>
      <c r="EE49" s="51">
        <v>4</v>
      </c>
      <c r="EF49" s="75">
        <v>1.5216068167985393E-4</v>
      </c>
      <c r="EG49" s="68"/>
      <c r="EH49" s="51">
        <v>9</v>
      </c>
      <c r="EI49" s="75">
        <v>3.5875154462470605E-4</v>
      </c>
      <c r="EJ49" s="68"/>
      <c r="EK49" s="51">
        <v>7</v>
      </c>
      <c r="EL49" s="75">
        <v>2.7915137980539162E-4</v>
      </c>
      <c r="EM49" s="68"/>
      <c r="EN49" s="51">
        <v>7</v>
      </c>
      <c r="EO49" s="75">
        <v>2.8382597413128977E-4</v>
      </c>
      <c r="EP49" s="68"/>
      <c r="EQ49" s="51">
        <v>8</v>
      </c>
      <c r="ER49" s="75">
        <v>3.595828838547285E-4</v>
      </c>
      <c r="ES49" s="68"/>
      <c r="ET49" s="51">
        <v>9</v>
      </c>
      <c r="EU49" s="75">
        <v>3.544563034145957E-4</v>
      </c>
      <c r="EV49" s="68"/>
      <c r="EW49" s="51">
        <v>7</v>
      </c>
      <c r="EX49" s="75">
        <v>2.7188689505165849E-4</v>
      </c>
      <c r="EY49" s="68"/>
      <c r="EZ49" s="51">
        <v>10</v>
      </c>
      <c r="FA49" s="75">
        <v>4.2744176106005556E-4</v>
      </c>
      <c r="FB49" s="68"/>
      <c r="FC49" s="51">
        <v>3</v>
      </c>
      <c r="FD49" s="75">
        <v>1.2711325791280032E-4</v>
      </c>
      <c r="FE49" s="68"/>
      <c r="FF49" s="51">
        <v>6</v>
      </c>
      <c r="FG49" s="75">
        <v>2.0231311326162458E-4</v>
      </c>
      <c r="FH49" s="68"/>
      <c r="FI49" s="51">
        <v>13</v>
      </c>
      <c r="FJ49" s="75">
        <v>4.4005145216979217E-4</v>
      </c>
      <c r="FK49" s="68"/>
      <c r="FL49" s="51">
        <v>16</v>
      </c>
      <c r="FM49" s="75">
        <v>6.2703295841987691E-4</v>
      </c>
      <c r="FN49" s="68"/>
      <c r="FO49" s="51">
        <v>6</v>
      </c>
      <c r="FP49" s="75">
        <v>2.2395580605427196E-4</v>
      </c>
      <c r="FQ49" s="68"/>
      <c r="FR49" s="51">
        <v>8</v>
      </c>
      <c r="FS49" s="75">
        <v>2.999512579205879E-4</v>
      </c>
      <c r="FT49" s="68"/>
      <c r="FU49" s="51">
        <v>6</v>
      </c>
      <c r="FV49" s="75">
        <v>2.3631350925561244E-4</v>
      </c>
      <c r="FW49" s="68"/>
      <c r="FX49" s="51">
        <v>8</v>
      </c>
      <c r="FY49" s="75">
        <v>3.1231700175678314E-4</v>
      </c>
      <c r="FZ49" s="68"/>
      <c r="GA49" s="51">
        <v>19</v>
      </c>
      <c r="GB49" s="75">
        <v>6.8078397649503741E-4</v>
      </c>
      <c r="GC49" s="68"/>
      <c r="GD49" s="51">
        <v>20</v>
      </c>
      <c r="GE49" s="75">
        <v>6.8594162636759616E-4</v>
      </c>
      <c r="GF49" s="68"/>
      <c r="GG49" s="51">
        <v>5</v>
      </c>
      <c r="GH49" s="75">
        <v>1.9661816751867872E-4</v>
      </c>
      <c r="GI49" s="68"/>
      <c r="GJ49" s="51">
        <v>18</v>
      </c>
      <c r="GK49" s="75">
        <v>6.8773163183433314E-4</v>
      </c>
      <c r="GL49" s="68"/>
      <c r="GM49" s="44">
        <v>12</v>
      </c>
      <c r="GN49" s="75">
        <v>4.7730798297601526E-4</v>
      </c>
      <c r="GO49" s="73"/>
      <c r="GP49" s="51">
        <v>48</v>
      </c>
      <c r="GQ49" s="75">
        <v>1.7366764354716162E-3</v>
      </c>
      <c r="GR49" s="68"/>
      <c r="GS49" s="51">
        <v>8</v>
      </c>
      <c r="GT49" s="75">
        <v>2.8454561621910014E-4</v>
      </c>
      <c r="GU49" s="68"/>
      <c r="GV49" s="51">
        <v>13</v>
      </c>
      <c r="GW49" s="75">
        <v>4.3520471360182115E-4</v>
      </c>
      <c r="GX49" s="68"/>
      <c r="GY49" s="51">
        <v>11</v>
      </c>
      <c r="GZ49" s="75">
        <v>3.6963607648106455E-4</v>
      </c>
      <c r="HA49" s="68"/>
      <c r="HB49" s="51">
        <v>8</v>
      </c>
      <c r="HC49" s="75">
        <v>3.2267172185697574E-4</v>
      </c>
      <c r="HD49" s="68"/>
      <c r="HE49" s="51">
        <v>16</v>
      </c>
      <c r="HF49" s="75">
        <v>5.9759468140733552E-4</v>
      </c>
      <c r="HG49" s="68"/>
      <c r="HH49" s="51">
        <v>11</v>
      </c>
      <c r="HI49" s="75">
        <v>4.113687359760658E-4</v>
      </c>
      <c r="HJ49" s="68"/>
      <c r="HK49" s="51">
        <v>28</v>
      </c>
      <c r="HL49" s="75">
        <v>9.3667413775800354E-4</v>
      </c>
      <c r="HM49" s="68"/>
      <c r="HN49" s="51">
        <v>16</v>
      </c>
      <c r="HO49" s="75">
        <v>5.2950325975444285E-4</v>
      </c>
      <c r="HP49" s="68"/>
      <c r="HQ49" s="51">
        <v>4</v>
      </c>
      <c r="HR49" s="75">
        <v>1.6728002676480428E-4</v>
      </c>
      <c r="HS49" s="68"/>
      <c r="HT49" s="51">
        <v>11</v>
      </c>
      <c r="HU49" s="75">
        <v>3.6017157264005761E-4</v>
      </c>
      <c r="HV49" s="68"/>
      <c r="HW49" s="51">
        <v>33</v>
      </c>
      <c r="HX49" s="75">
        <v>1.4816145108427245E-3</v>
      </c>
      <c r="HY49" s="68"/>
      <c r="HZ49" s="51">
        <v>23</v>
      </c>
      <c r="IA49" s="75">
        <v>9.4782823703947914E-4</v>
      </c>
      <c r="IB49" s="68"/>
      <c r="IC49" s="51">
        <v>114</v>
      </c>
      <c r="ID49" s="75">
        <v>4.9078698122955056E-3</v>
      </c>
      <c r="IE49" s="68"/>
      <c r="IF49" s="51">
        <v>93</v>
      </c>
      <c r="IG49" s="75">
        <v>2.8642705349718194E-3</v>
      </c>
      <c r="IH49" s="68"/>
      <c r="II49" s="51">
        <v>11</v>
      </c>
      <c r="IJ49" s="75">
        <v>3.336872440467162E-4</v>
      </c>
      <c r="IK49" s="68"/>
      <c r="IL49" s="51">
        <v>4</v>
      </c>
      <c r="IM49" s="75">
        <v>1.4669209329617132E-4</v>
      </c>
      <c r="IN49" s="68"/>
      <c r="IO49" s="51">
        <v>5</v>
      </c>
      <c r="IP49" s="75">
        <v>1.7091095539224064E-4</v>
      </c>
      <c r="IQ49" s="68"/>
      <c r="IR49" s="51">
        <v>5</v>
      </c>
      <c r="IS49" s="75">
        <v>1.7835485481914817E-4</v>
      </c>
      <c r="IT49" s="68"/>
      <c r="IU49" s="51">
        <v>19</v>
      </c>
      <c r="IV49" s="75">
        <v>6.6739260247989035E-4</v>
      </c>
      <c r="IW49" s="68"/>
      <c r="IX49" s="51">
        <v>6</v>
      </c>
      <c r="IY49" s="75">
        <v>2.4249282625388998E-4</v>
      </c>
      <c r="IZ49" s="68"/>
      <c r="JA49" s="51">
        <v>165</v>
      </c>
      <c r="JB49" s="75">
        <v>5.0542179746370149E-3</v>
      </c>
      <c r="JC49" s="68"/>
      <c r="JD49" s="51">
        <v>1</v>
      </c>
      <c r="JE49" s="75">
        <v>3.8549015072664891E-5</v>
      </c>
      <c r="JF49" s="68"/>
      <c r="JG49" s="51">
        <v>1</v>
      </c>
      <c r="JH49" s="75">
        <v>4.112011184670422E-5</v>
      </c>
      <c r="JI49" s="68"/>
      <c r="JJ49" s="51">
        <v>2</v>
      </c>
      <c r="JK49" s="75">
        <v>7.8625624090891217E-5</v>
      </c>
      <c r="JL49" s="68"/>
      <c r="JM49" s="51">
        <v>14</v>
      </c>
      <c r="JN49" s="75">
        <v>5.1109813084112144E-4</v>
      </c>
      <c r="JO49" s="68"/>
      <c r="JP49" s="51">
        <v>24</v>
      </c>
      <c r="JQ49" s="75">
        <v>7.7891730494612484E-4</v>
      </c>
      <c r="JR49" s="68"/>
      <c r="JS49" s="51">
        <v>5</v>
      </c>
      <c r="JT49" s="75">
        <v>1.6902741624691525E-4</v>
      </c>
      <c r="JU49" s="68"/>
      <c r="JV49" s="51">
        <v>10</v>
      </c>
      <c r="JW49" s="75">
        <v>3.8183970369238992E-4</v>
      </c>
      <c r="JX49" s="68"/>
      <c r="JY49" s="51">
        <v>3</v>
      </c>
      <c r="JZ49" s="75">
        <v>1.0040160642570282E-4</v>
      </c>
      <c r="KA49" s="68"/>
      <c r="KB49" s="51">
        <v>6</v>
      </c>
      <c r="KC49" s="75">
        <v>2.0818875780707842E-4</v>
      </c>
      <c r="KD49" s="68"/>
      <c r="KE49" s="51">
        <v>9</v>
      </c>
      <c r="KF49" s="75">
        <v>3.2335716595408329E-4</v>
      </c>
      <c r="KG49" s="68"/>
      <c r="KH49" s="51">
        <v>3</v>
      </c>
      <c r="KI49" s="75">
        <v>1.1239322643488685E-4</v>
      </c>
      <c r="KJ49" s="68"/>
      <c r="KK49" s="51">
        <v>20</v>
      </c>
      <c r="KL49" s="75">
        <v>7.434667856213524E-4</v>
      </c>
      <c r="KM49" s="68"/>
      <c r="KN49" s="51">
        <v>5</v>
      </c>
      <c r="KO49" s="75">
        <v>1.8416884599801097E-4</v>
      </c>
      <c r="KP49" s="68"/>
      <c r="KQ49" s="51">
        <v>10</v>
      </c>
      <c r="KR49" s="75">
        <v>3.5132096683530075E-4</v>
      </c>
      <c r="KS49" s="68"/>
      <c r="KT49" s="51">
        <v>5</v>
      </c>
      <c r="KU49" s="75">
        <v>1.9610150213750636E-4</v>
      </c>
      <c r="KV49" s="68"/>
      <c r="KW49" s="51">
        <v>1</v>
      </c>
      <c r="KX49" s="75">
        <v>3.7068614004522368E-5</v>
      </c>
      <c r="KY49" s="68"/>
      <c r="KZ49" s="51">
        <v>4</v>
      </c>
      <c r="LA49" s="75">
        <v>1.2056908608632747E-4</v>
      </c>
      <c r="LB49" s="68"/>
      <c r="LC49" s="51">
        <v>2</v>
      </c>
      <c r="LD49" s="75">
        <v>7.5227563379222143E-5</v>
      </c>
      <c r="LE49" s="68"/>
      <c r="LF49" s="51">
        <v>2</v>
      </c>
      <c r="LG49" s="75">
        <v>7.8942174856917307E-5</v>
      </c>
      <c r="LH49" s="68"/>
      <c r="LI49" s="51">
        <v>4</v>
      </c>
      <c r="LJ49" s="75">
        <v>1.4558689717925386E-4</v>
      </c>
      <c r="LK49" s="68"/>
      <c r="LL49" s="51">
        <v>22</v>
      </c>
      <c r="LM49" s="75">
        <v>7.4842660316380336E-4</v>
      </c>
      <c r="LN49" s="68"/>
      <c r="LO49" s="51">
        <v>4</v>
      </c>
      <c r="LP49" s="75">
        <v>1.1733990436797793E-4</v>
      </c>
      <c r="LQ49" s="68"/>
      <c r="LR49" s="51">
        <v>35</v>
      </c>
      <c r="LS49" s="75">
        <v>1.3087536925550612E-3</v>
      </c>
      <c r="LT49" s="68"/>
      <c r="LU49" s="51">
        <v>6</v>
      </c>
      <c r="LV49" s="75">
        <v>2.2136137244050912E-4</v>
      </c>
      <c r="LW49" s="68"/>
      <c r="LX49" s="51">
        <v>1</v>
      </c>
      <c r="LY49" s="75">
        <v>3.8067684342761427E-5</v>
      </c>
      <c r="LZ49" s="68"/>
      <c r="MA49" s="51">
        <v>3</v>
      </c>
      <c r="MB49" s="75">
        <v>8.891259891526629E-5</v>
      </c>
      <c r="MC49" s="68"/>
      <c r="MD49" s="51">
        <v>7</v>
      </c>
      <c r="ME49" s="75">
        <v>2.5151809133699829E-4</v>
      </c>
      <c r="MF49" s="68"/>
      <c r="MG49" s="51">
        <v>3</v>
      </c>
      <c r="MH49" s="75">
        <v>1.0111905082917621E-4</v>
      </c>
      <c r="MI49" s="68"/>
      <c r="MJ49" s="51">
        <v>6</v>
      </c>
      <c r="MK49" s="75">
        <v>2.5732298323111891E-4</v>
      </c>
      <c r="ML49" s="68"/>
      <c r="MM49" s="51">
        <v>5</v>
      </c>
      <c r="MN49" s="75">
        <v>1.9070867343046763E-4</v>
      </c>
      <c r="MO49" s="68"/>
      <c r="MP49" s="51">
        <v>3</v>
      </c>
      <c r="MQ49" s="75">
        <v>9.1058095064651241E-5</v>
      </c>
      <c r="MR49" s="68"/>
      <c r="MS49" s="51">
        <v>6</v>
      </c>
      <c r="MT49" s="75">
        <v>1.7884821747943245E-4</v>
      </c>
      <c r="MU49" s="68"/>
      <c r="MV49" s="51">
        <v>4</v>
      </c>
      <c r="MW49" s="75">
        <v>1.5357444521231668E-4</v>
      </c>
      <c r="MX49" s="68"/>
      <c r="MY49" s="51">
        <v>29</v>
      </c>
      <c r="MZ49" s="75">
        <v>1.1301636788776305E-3</v>
      </c>
      <c r="NA49" s="68"/>
      <c r="NB49" s="51">
        <v>9</v>
      </c>
      <c r="NC49" s="75">
        <v>3.4564866733236037E-4</v>
      </c>
      <c r="ND49" s="68"/>
      <c r="NE49" s="51">
        <v>6</v>
      </c>
      <c r="NF49" s="75">
        <v>2.2239519626376071E-4</v>
      </c>
      <c r="NG49" s="68"/>
      <c r="NH49" s="51">
        <v>3</v>
      </c>
      <c r="NI49" s="75">
        <v>1.193744777366599E-4</v>
      </c>
      <c r="NJ49" s="68"/>
      <c r="NK49" s="51">
        <v>8</v>
      </c>
      <c r="NL49" s="75">
        <v>2.6188293832656804E-4</v>
      </c>
      <c r="NM49" s="68"/>
      <c r="NN49" s="51">
        <v>21</v>
      </c>
      <c r="NO49" s="75">
        <v>7.403751233958539E-4</v>
      </c>
      <c r="NP49" s="68"/>
      <c r="NQ49" s="51">
        <v>466</v>
      </c>
      <c r="NR49" s="75">
        <v>1.7316982534373838E-2</v>
      </c>
      <c r="NS49" s="68"/>
      <c r="NT49" s="51">
        <v>67</v>
      </c>
      <c r="NU49" s="75">
        <v>2.3245324914131075E-3</v>
      </c>
      <c r="NV49" s="68"/>
      <c r="NW49" s="51">
        <v>15</v>
      </c>
      <c r="NX49" s="75">
        <v>5.7530778966747209E-4</v>
      </c>
      <c r="NY49" s="68"/>
      <c r="NZ49" s="51">
        <v>19</v>
      </c>
      <c r="OA49" s="75">
        <v>6.8743442237418143E-4</v>
      </c>
      <c r="OB49" s="68"/>
      <c r="OC49" s="51">
        <v>73</v>
      </c>
      <c r="OD49" s="75">
        <v>2.5361311839911063E-3</v>
      </c>
      <c r="OE49" s="68"/>
      <c r="OF49" s="51">
        <v>12</v>
      </c>
      <c r="OG49" s="75">
        <v>4.155124653739612E-4</v>
      </c>
      <c r="OH49" s="68"/>
      <c r="OI49" s="51">
        <v>11</v>
      </c>
      <c r="OJ49" s="75">
        <v>3.74264230546766E-4</v>
      </c>
      <c r="OK49" s="68"/>
      <c r="OL49" s="51">
        <v>9</v>
      </c>
      <c r="OM49" s="75">
        <v>3.0044064628121243E-4</v>
      </c>
      <c r="ON49" s="68"/>
      <c r="OO49" s="51">
        <v>13</v>
      </c>
      <c r="OP49" s="75">
        <v>4.524729386377084E-4</v>
      </c>
      <c r="OQ49" s="68"/>
      <c r="OR49" s="51">
        <v>41</v>
      </c>
      <c r="OS49" s="75">
        <v>1.4241550592240092E-3</v>
      </c>
      <c r="OT49" s="68"/>
      <c r="OU49" s="51">
        <v>28</v>
      </c>
      <c r="OV49" s="75">
        <v>1.0627395908452575E-3</v>
      </c>
      <c r="OW49" s="68"/>
      <c r="OX49" s="51">
        <v>12</v>
      </c>
      <c r="OY49" s="75">
        <v>4.5392646391284613E-4</v>
      </c>
      <c r="OZ49" s="68"/>
      <c r="PA49" s="51">
        <v>31</v>
      </c>
      <c r="PB49" s="75">
        <v>1.0251661761301631E-3</v>
      </c>
      <c r="PC49" s="68"/>
      <c r="PD49" s="51">
        <v>14</v>
      </c>
      <c r="PE49" s="75">
        <v>4.6340736817715401E-4</v>
      </c>
      <c r="PF49" s="68"/>
      <c r="PG49" s="51">
        <v>16</v>
      </c>
      <c r="PH49" s="75">
        <v>5.2910052910052914E-4</v>
      </c>
      <c r="PI49" s="68"/>
      <c r="PJ49" s="51">
        <v>9</v>
      </c>
      <c r="PK49" s="75">
        <v>3.1637782542974654E-4</v>
      </c>
      <c r="PL49" s="68"/>
      <c r="PM49" s="51">
        <v>9</v>
      </c>
      <c r="PN49" s="75">
        <v>2.7178016004831645E-4</v>
      </c>
      <c r="PO49" s="68"/>
      <c r="PP49" s="51">
        <v>87</v>
      </c>
      <c r="PQ49" s="75">
        <v>3.4626865671641793E-3</v>
      </c>
      <c r="PR49" s="68"/>
      <c r="PS49" s="51">
        <v>10</v>
      </c>
      <c r="PT49" s="75">
        <v>3.5489938602406215E-4</v>
      </c>
      <c r="PU49" s="68"/>
      <c r="PV49" s="51">
        <v>44</v>
      </c>
      <c r="PW49" s="75">
        <v>1.5103147633268115E-3</v>
      </c>
      <c r="PX49" s="68"/>
      <c r="PY49" s="51">
        <v>26</v>
      </c>
      <c r="PZ49" s="75">
        <v>8.8806913276633537E-4</v>
      </c>
      <c r="QA49" s="68"/>
      <c r="QB49" s="51">
        <v>8</v>
      </c>
      <c r="QC49" s="75">
        <v>2.5420228146547617E-4</v>
      </c>
      <c r="QD49" s="68"/>
      <c r="QE49" s="51">
        <v>13</v>
      </c>
      <c r="QF49" s="75">
        <v>4.3929307606528569E-4</v>
      </c>
      <c r="QG49" s="68"/>
      <c r="QH49" s="51">
        <v>9</v>
      </c>
      <c r="QI49" s="75">
        <v>3.6733194563487204E-4</v>
      </c>
      <c r="QJ49" s="68"/>
      <c r="QK49" s="51">
        <v>15</v>
      </c>
      <c r="QL49" s="75">
        <v>5.1226009152380303E-4</v>
      </c>
      <c r="QM49" s="68"/>
      <c r="QN49" s="51">
        <v>11</v>
      </c>
      <c r="QO49" s="75">
        <v>3.6403349108117945E-4</v>
      </c>
      <c r="QP49" s="68"/>
      <c r="QQ49" s="51">
        <v>16</v>
      </c>
      <c r="QR49" s="75">
        <v>5.0487520116121291E-4</v>
      </c>
      <c r="QS49" s="68"/>
      <c r="QT49" s="51">
        <v>12</v>
      </c>
      <c r="QU49" s="75">
        <v>3.9651070578905631E-4</v>
      </c>
      <c r="QV49" s="68"/>
      <c r="QW49" s="51">
        <v>11</v>
      </c>
      <c r="QX49" s="75">
        <v>3.2577148611028845E-4</v>
      </c>
      <c r="QY49" s="68"/>
      <c r="QZ49" s="51">
        <v>5</v>
      </c>
      <c r="RA49" s="75">
        <v>1.6245370069530184E-4</v>
      </c>
      <c r="RB49" s="68"/>
      <c r="RC49" s="51">
        <v>20</v>
      </c>
      <c r="RD49" s="75">
        <v>7.0045179140545651E-4</v>
      </c>
      <c r="RE49" s="68"/>
      <c r="RF49" s="51">
        <v>14</v>
      </c>
      <c r="RG49" s="75">
        <v>4.6316207364276971E-4</v>
      </c>
      <c r="RH49" s="68"/>
      <c r="RI49" s="51">
        <v>10</v>
      </c>
      <c r="RJ49" s="75">
        <v>3.8534160533312784E-4</v>
      </c>
      <c r="RK49" s="68"/>
      <c r="RL49" s="51">
        <v>25</v>
      </c>
      <c r="RM49" s="75">
        <v>8.9260211368180522E-4</v>
      </c>
      <c r="RN49" s="68"/>
      <c r="RO49" s="51">
        <v>6</v>
      </c>
      <c r="RP49" s="75">
        <v>2.0093770931011386E-4</v>
      </c>
      <c r="RQ49" s="68"/>
      <c r="RR49" s="51">
        <v>14</v>
      </c>
      <c r="RS49" s="75">
        <v>5.0614605929139554E-4</v>
      </c>
      <c r="RT49" s="68"/>
      <c r="RU49" s="51">
        <v>6</v>
      </c>
      <c r="RV49" s="75">
        <v>2.3461327911159771E-4</v>
      </c>
      <c r="RW49" s="68"/>
      <c r="RX49" s="51">
        <v>12</v>
      </c>
      <c r="RY49" s="75">
        <v>4.4637875237138713E-4</v>
      </c>
      <c r="RZ49" s="68"/>
      <c r="SA49" s="51">
        <v>17</v>
      </c>
      <c r="SB49" s="75">
        <v>6.1744088911488038E-4</v>
      </c>
      <c r="SC49" s="68"/>
      <c r="SD49" s="51">
        <v>7</v>
      </c>
      <c r="SE49" s="75">
        <v>2.3358248798718633E-4</v>
      </c>
      <c r="SF49" s="68"/>
      <c r="SG49" s="51">
        <v>20</v>
      </c>
      <c r="SH49" s="75">
        <v>6.6418703506907547E-4</v>
      </c>
      <c r="SI49" s="68"/>
      <c r="SJ49" s="51">
        <v>15</v>
      </c>
      <c r="SK49" s="75">
        <v>5.242372348233321E-4</v>
      </c>
      <c r="SL49" s="68"/>
      <c r="SM49" s="51">
        <v>8</v>
      </c>
      <c r="SN49" s="75">
        <v>3.00944212466614E-4</v>
      </c>
      <c r="SO49" s="68"/>
      <c r="SP49" s="51">
        <v>10</v>
      </c>
      <c r="SQ49" s="75">
        <v>3.7755795514611491E-4</v>
      </c>
      <c r="SR49" s="68"/>
      <c r="SS49" s="51">
        <v>10</v>
      </c>
      <c r="ST49" s="75">
        <v>3.9312812045445611E-4</v>
      </c>
      <c r="SU49" s="68"/>
      <c r="SV49" s="51">
        <v>13</v>
      </c>
      <c r="SW49" s="75">
        <v>4.6504972454747083E-4</v>
      </c>
      <c r="SX49" s="68"/>
      <c r="SY49" s="51">
        <v>9</v>
      </c>
      <c r="SZ49" s="75">
        <v>3.1378564953629456E-4</v>
      </c>
      <c r="TA49" s="68"/>
      <c r="TB49" s="51">
        <v>19</v>
      </c>
      <c r="TC49" s="75">
        <v>6.6821410986846728E-4</v>
      </c>
      <c r="TD49" s="68"/>
      <c r="TE49" s="51">
        <v>9</v>
      </c>
      <c r="TF49" s="75">
        <v>3.6170725825898241E-4</v>
      </c>
      <c r="TG49" s="68"/>
      <c r="TH49" s="51">
        <v>10</v>
      </c>
      <c r="TI49" s="75">
        <v>3.9152734818527073E-4</v>
      </c>
      <c r="TJ49" s="68"/>
      <c r="TK49" s="51">
        <v>6</v>
      </c>
      <c r="TL49" s="75">
        <v>2.3896765971005257E-4</v>
      </c>
      <c r="TM49" s="68"/>
      <c r="TN49" s="51">
        <v>9</v>
      </c>
      <c r="TO49" s="75">
        <v>3.5746911864002859E-4</v>
      </c>
      <c r="TP49" s="68"/>
      <c r="TQ49" s="51">
        <v>6</v>
      </c>
      <c r="TR49" s="75">
        <v>2.092852907321497E-4</v>
      </c>
      <c r="TS49" s="68"/>
      <c r="TT49" s="51">
        <v>7</v>
      </c>
      <c r="TU49" s="75">
        <v>2.3206471290279803E-4</v>
      </c>
      <c r="TV49" s="68"/>
      <c r="TW49" s="51">
        <v>10</v>
      </c>
      <c r="TX49" s="75">
        <v>3.4109902104580961E-4</v>
      </c>
      <c r="TY49" s="68"/>
      <c r="TZ49" s="51">
        <v>14</v>
      </c>
      <c r="UA49" s="75">
        <v>5.0390526581002776E-4</v>
      </c>
      <c r="UB49" s="68"/>
      <c r="UC49" s="51">
        <v>8</v>
      </c>
      <c r="UD49" s="75">
        <v>3.3488216333877517E-4</v>
      </c>
      <c r="UE49" s="68"/>
      <c r="UF49" s="51">
        <v>4</v>
      </c>
      <c r="UG49" s="75">
        <v>1.5808402165751098E-4</v>
      </c>
      <c r="UH49" s="68"/>
      <c r="UI49" s="51">
        <v>7</v>
      </c>
      <c r="UJ49" s="75">
        <v>2.6635211749933413E-4</v>
      </c>
      <c r="UK49" s="68"/>
      <c r="UL49" s="51">
        <v>6</v>
      </c>
      <c r="UM49" s="75">
        <v>2.240394309398454E-4</v>
      </c>
      <c r="UN49" s="68"/>
      <c r="UO49" s="51">
        <v>10</v>
      </c>
      <c r="UP49" s="75">
        <v>4.5425638230217136E-4</v>
      </c>
      <c r="UQ49" s="68"/>
      <c r="UR49" s="51">
        <v>29</v>
      </c>
      <c r="US49" s="75">
        <v>1.1517534453314271E-3</v>
      </c>
      <c r="UT49" s="68"/>
      <c r="UU49" s="51">
        <v>22</v>
      </c>
      <c r="UV49" s="75">
        <v>8.608209101224713E-4</v>
      </c>
      <c r="UW49" s="68"/>
      <c r="UX49" s="51">
        <v>6</v>
      </c>
      <c r="UY49" s="75">
        <v>2.2952450174056079E-4</v>
      </c>
      <c r="UZ49" s="68"/>
      <c r="VA49" s="51">
        <v>1</v>
      </c>
      <c r="VB49" s="75">
        <v>3.797228023542814E-5</v>
      </c>
      <c r="VC49" s="68"/>
      <c r="VD49" s="51">
        <v>14</v>
      </c>
      <c r="VE49" s="75">
        <v>5.2534804307853957E-4</v>
      </c>
      <c r="VF49" s="68"/>
      <c r="VG49" s="51">
        <v>28</v>
      </c>
      <c r="VH49" s="75">
        <v>1.0465724751439038E-3</v>
      </c>
      <c r="VI49" s="68"/>
      <c r="VJ49" s="51">
        <v>7</v>
      </c>
      <c r="VK49" s="75">
        <v>2.6875527912155418E-4</v>
      </c>
      <c r="VL49" s="68"/>
      <c r="VM49" s="51">
        <v>12</v>
      </c>
      <c r="VN49" s="75">
        <v>4.2381860563678748E-4</v>
      </c>
      <c r="VO49" s="68"/>
      <c r="VP49" s="51">
        <v>19</v>
      </c>
      <c r="VQ49" s="75">
        <v>6.9469835466179158E-4</v>
      </c>
      <c r="VR49" s="68"/>
      <c r="VS49" s="51">
        <v>13</v>
      </c>
      <c r="VT49" s="75">
        <v>4.8934728600466765E-4</v>
      </c>
      <c r="VU49" s="68"/>
      <c r="VV49" s="51">
        <v>14</v>
      </c>
      <c r="VW49" s="75">
        <v>5.1957691593987755E-4</v>
      </c>
      <c r="VX49" s="68"/>
      <c r="VY49" s="51">
        <v>17</v>
      </c>
      <c r="VZ49" s="75">
        <v>6.3537150545672002E-4</v>
      </c>
      <c r="WA49" s="68"/>
      <c r="WB49" s="51">
        <v>23</v>
      </c>
      <c r="WC49" s="75">
        <v>9.2180674121277709E-4</v>
      </c>
      <c r="WD49" s="68"/>
      <c r="WE49" s="51">
        <v>6</v>
      </c>
      <c r="WF49" s="75">
        <v>2.1068155482987464E-4</v>
      </c>
      <c r="WG49" s="68"/>
      <c r="WH49" s="51">
        <v>7</v>
      </c>
      <c r="WI49" s="75">
        <v>2.6331628046945532E-4</v>
      </c>
      <c r="WJ49" s="68"/>
      <c r="WK49" s="51">
        <v>6</v>
      </c>
      <c r="WL49" s="75">
        <v>2.207261891623441E-4</v>
      </c>
      <c r="WM49" s="68"/>
      <c r="WN49" s="51">
        <v>5</v>
      </c>
      <c r="WO49" s="75">
        <v>1.8509606485766112E-4</v>
      </c>
      <c r="WP49" s="68"/>
      <c r="WQ49" s="51">
        <v>1</v>
      </c>
      <c r="WR49" s="75">
        <v>3.937938095613137E-5</v>
      </c>
      <c r="WS49" s="68"/>
      <c r="WT49" s="51">
        <v>3</v>
      </c>
      <c r="WU49" s="75">
        <v>1.2789904502046384E-4</v>
      </c>
      <c r="WV49" s="68"/>
      <c r="WW49" s="51">
        <v>3</v>
      </c>
      <c r="WX49" s="75">
        <v>1.2735608762098828E-4</v>
      </c>
      <c r="WY49" s="68"/>
      <c r="WZ49" s="51">
        <v>6</v>
      </c>
      <c r="XA49" s="75">
        <v>2.4725954009725544E-4</v>
      </c>
      <c r="XB49" s="68"/>
      <c r="XC49" s="51">
        <v>5</v>
      </c>
      <c r="XD49" s="75">
        <v>1.8304290525699224E-4</v>
      </c>
      <c r="XE49" s="68"/>
      <c r="XF49" s="51">
        <v>21</v>
      </c>
      <c r="XG49" s="75">
        <v>7.5029475865518596E-4</v>
      </c>
      <c r="XH49" s="68"/>
      <c r="XI49" s="51">
        <v>10</v>
      </c>
      <c r="XJ49" s="75">
        <v>3.4618846500034621E-4</v>
      </c>
      <c r="XK49" s="68"/>
      <c r="XL49" s="51">
        <v>4</v>
      </c>
      <c r="XM49" s="75">
        <v>1.4964459408903854E-4</v>
      </c>
      <c r="XN49" s="68"/>
      <c r="XO49" s="51">
        <v>5</v>
      </c>
      <c r="XP49" s="75">
        <v>1.7624250969333803E-4</v>
      </c>
      <c r="XQ49" s="68"/>
      <c r="XR49" s="51">
        <v>4</v>
      </c>
      <c r="XS49" s="75">
        <v>1.4596409283316303E-4</v>
      </c>
      <c r="XT49" s="68"/>
      <c r="XU49" s="51">
        <v>18</v>
      </c>
      <c r="XV49" s="75">
        <v>5.8163957734190714E-4</v>
      </c>
      <c r="XW49" s="68"/>
      <c r="XX49" s="51">
        <v>3</v>
      </c>
      <c r="XY49" s="75">
        <v>1.2841366321376593E-4</v>
      </c>
      <c r="XZ49" s="68"/>
      <c r="YA49" s="51">
        <v>1</v>
      </c>
      <c r="YB49" s="75">
        <v>4.0619034079369594E-5</v>
      </c>
      <c r="YC49" s="68"/>
      <c r="YD49" s="51">
        <v>4</v>
      </c>
      <c r="YE49" s="75">
        <v>1.7007525830179854E-4</v>
      </c>
      <c r="YF49" s="68"/>
      <c r="YG49" s="51">
        <v>8</v>
      </c>
      <c r="YH49" s="75">
        <v>3.3942891085748228E-4</v>
      </c>
      <c r="YI49" s="68"/>
      <c r="YJ49" s="51">
        <v>2</v>
      </c>
      <c r="YK49" s="75">
        <v>9.1236713653574202E-5</v>
      </c>
      <c r="YL49" s="68"/>
      <c r="YM49" s="51">
        <v>3</v>
      </c>
      <c r="YN49" s="75">
        <v>1.2845215157353886E-4</v>
      </c>
      <c r="YO49" s="68"/>
      <c r="YP49" s="51">
        <v>3</v>
      </c>
      <c r="YQ49" s="75">
        <v>1.2840816675940589E-4</v>
      </c>
      <c r="YR49" s="68"/>
      <c r="YS49" s="51">
        <v>4</v>
      </c>
      <c r="YT49" s="75">
        <v>1.611733419292449E-4</v>
      </c>
      <c r="YU49" s="68"/>
      <c r="YV49" s="51">
        <v>12</v>
      </c>
      <c r="YW49" s="75">
        <v>4.9619583195501156E-4</v>
      </c>
      <c r="YX49" s="68"/>
      <c r="YY49" s="51">
        <v>2</v>
      </c>
      <c r="YZ49" s="75">
        <v>8.5730207038450004E-5</v>
      </c>
      <c r="ZA49" s="68"/>
      <c r="ZB49" s="51">
        <v>7</v>
      </c>
      <c r="ZC49" s="75">
        <v>2.8816071134529889E-4</v>
      </c>
      <c r="ZD49" s="68"/>
      <c r="ZE49" s="51">
        <v>8</v>
      </c>
      <c r="ZF49" s="75">
        <v>3.722488483551254E-4</v>
      </c>
      <c r="ZG49" s="68"/>
      <c r="ZH49" s="51">
        <v>6</v>
      </c>
      <c r="ZI49" s="75">
        <v>2.5437741128587783E-4</v>
      </c>
      <c r="ZJ49" s="68"/>
      <c r="ZK49" s="51">
        <v>5</v>
      </c>
      <c r="ZL49" s="75">
        <v>2.3057412958266084E-4</v>
      </c>
      <c r="ZM49" s="68"/>
      <c r="ZN49" s="51">
        <v>8</v>
      </c>
      <c r="ZO49" s="75">
        <v>3.458861169959791E-4</v>
      </c>
      <c r="ZP49" s="68"/>
      <c r="ZQ49" s="51">
        <v>5</v>
      </c>
      <c r="ZR49" s="75">
        <v>2.2320432123565913E-4</v>
      </c>
      <c r="ZS49" s="68"/>
      <c r="ZT49" s="51">
        <v>0</v>
      </c>
      <c r="ZU49" s="75">
        <v>0</v>
      </c>
      <c r="ZV49" s="68"/>
      <c r="ZW49" s="51">
        <v>5</v>
      </c>
      <c r="ZX49" s="75">
        <v>2.1359306249733008E-4</v>
      </c>
      <c r="ZY49" s="68"/>
      <c r="ZZ49" s="51">
        <v>3</v>
      </c>
      <c r="AAA49" s="75">
        <v>1.2498958420131655E-4</v>
      </c>
      <c r="AAB49" s="68"/>
      <c r="AAC49" s="51">
        <v>21</v>
      </c>
      <c r="AAD49" s="75">
        <v>9.2834092215198264E-4</v>
      </c>
      <c r="AAE49" s="68"/>
      <c r="AAF49" s="51">
        <v>2</v>
      </c>
      <c r="AAG49" s="75">
        <v>8.4994262887255116E-5</v>
      </c>
      <c r="AAH49" s="68"/>
      <c r="AAI49" s="51">
        <v>3</v>
      </c>
      <c r="AAJ49" s="75">
        <v>1.2665174990501119E-4</v>
      </c>
      <c r="AAK49" s="68"/>
      <c r="AAL49" s="51">
        <v>0</v>
      </c>
      <c r="AAM49" s="75">
        <v>0</v>
      </c>
      <c r="AAN49" s="68"/>
      <c r="AAO49" s="51">
        <v>2</v>
      </c>
      <c r="AAP49" s="75">
        <v>8.9641880686656812E-5</v>
      </c>
      <c r="AAQ49" s="68"/>
      <c r="AAR49" s="51">
        <v>4</v>
      </c>
      <c r="AAS49" s="75">
        <v>1.6291951775822744E-4</v>
      </c>
      <c r="AAT49" s="68"/>
      <c r="AAU49" s="51">
        <v>1</v>
      </c>
      <c r="AAV49" s="75">
        <v>4.0181620926588175E-5</v>
      </c>
      <c r="AAW49" s="68"/>
      <c r="AAX49" s="51">
        <v>12</v>
      </c>
      <c r="AAY49" s="75">
        <v>5.0405342966354429E-4</v>
      </c>
      <c r="AAZ49" s="68"/>
      <c r="ABA49" s="51">
        <v>2</v>
      </c>
      <c r="ABB49" s="75">
        <v>8.3046132126396213E-5</v>
      </c>
      <c r="ABC49" s="68"/>
      <c r="ABD49" s="51">
        <v>1</v>
      </c>
      <c r="ABE49" s="75">
        <v>3.9305086078138511E-5</v>
      </c>
      <c r="ABF49" s="68"/>
      <c r="ABG49" s="51">
        <v>1</v>
      </c>
      <c r="ABH49" s="75">
        <v>4.2126548150644534E-5</v>
      </c>
      <c r="ABI49" s="68"/>
      <c r="ABJ49" s="51">
        <v>8</v>
      </c>
      <c r="ABK49" s="75">
        <v>3.3895432590458433E-4</v>
      </c>
      <c r="ABL49" s="68"/>
      <c r="ABM49" s="51">
        <v>5</v>
      </c>
      <c r="ABN49" s="75">
        <v>2.0263424518743666E-4</v>
      </c>
      <c r="ABO49" s="68"/>
      <c r="ABP49" s="51">
        <v>4</v>
      </c>
      <c r="ABQ49" s="75">
        <v>1.6999575010624734E-4</v>
      </c>
      <c r="ABR49" s="68"/>
      <c r="ABS49" s="51">
        <v>12</v>
      </c>
      <c r="ABT49" s="75">
        <v>5.5096418732782364E-4</v>
      </c>
      <c r="ABU49" s="68"/>
      <c r="ABV49" s="51">
        <v>41</v>
      </c>
      <c r="ABW49" s="75">
        <v>2.0367610531544958E-3</v>
      </c>
      <c r="ABX49" s="68"/>
      <c r="ABY49" s="51">
        <v>22</v>
      </c>
      <c r="ABZ49" s="75">
        <v>1.3117099928452182E-3</v>
      </c>
      <c r="ACA49" s="68"/>
      <c r="ACB49" s="51">
        <v>4</v>
      </c>
      <c r="ACC49" s="75">
        <v>1.6729401923881222E-4</v>
      </c>
      <c r="ACD49" s="68"/>
      <c r="ACE49" s="51">
        <v>9</v>
      </c>
      <c r="ACF49" s="75">
        <v>4.3091065785693766E-4</v>
      </c>
      <c r="ACG49" s="68"/>
      <c r="ACH49" s="51">
        <v>25</v>
      </c>
      <c r="ACI49" s="75">
        <v>1.1195199498455063E-3</v>
      </c>
      <c r="ACJ49" s="68"/>
      <c r="ACK49" s="51">
        <v>13</v>
      </c>
      <c r="ACL49" s="75">
        <v>4.5986769960026886E-4</v>
      </c>
      <c r="ACM49" s="68"/>
      <c r="ACN49" s="51">
        <v>14</v>
      </c>
      <c r="ACO49" s="75">
        <v>5.8707594246655765E-4</v>
      </c>
      <c r="ACP49" s="68"/>
      <c r="ACQ49" s="51">
        <v>107</v>
      </c>
      <c r="ACR49" s="75">
        <v>4.4120072571334325E-3</v>
      </c>
      <c r="ACS49" s="68"/>
      <c r="ACT49" s="51">
        <v>67</v>
      </c>
      <c r="ACU49" s="75">
        <v>3.0216930501059847E-3</v>
      </c>
      <c r="ACV49" s="68"/>
      <c r="ACW49" s="51">
        <v>6</v>
      </c>
      <c r="ACX49" s="75">
        <v>2.4257125530624622E-4</v>
      </c>
      <c r="ACY49" s="68"/>
      <c r="ACZ49" s="51">
        <v>17</v>
      </c>
      <c r="ADA49" s="75">
        <v>6.1905975747423615E-4</v>
      </c>
      <c r="ADB49" s="68"/>
      <c r="ADC49" s="51">
        <v>2</v>
      </c>
      <c r="ADD49" s="75">
        <v>8.07526143658901E-5</v>
      </c>
      <c r="ADE49" s="68"/>
      <c r="ADF49" s="51">
        <v>9</v>
      </c>
      <c r="ADG49" s="75">
        <v>4.2285284720917124E-4</v>
      </c>
      <c r="ADH49" s="68"/>
      <c r="ADI49" s="51">
        <v>23</v>
      </c>
      <c r="ADJ49" s="75">
        <v>9.425843203147412E-4</v>
      </c>
      <c r="ADK49" s="68"/>
      <c r="ADL49" s="51">
        <v>7</v>
      </c>
      <c r="ADM49" s="75">
        <v>2.9468721057506104E-4</v>
      </c>
      <c r="ADN49" s="68"/>
      <c r="ADO49" s="51">
        <v>10</v>
      </c>
      <c r="ADP49" s="75">
        <v>3.5792261713017644E-4</v>
      </c>
      <c r="ADQ49" s="68"/>
      <c r="ADR49" s="51">
        <v>23</v>
      </c>
      <c r="ADS49" s="75">
        <v>7.533326782614392E-4</v>
      </c>
      <c r="ADT49" s="68"/>
      <c r="ADU49" s="51">
        <v>139</v>
      </c>
      <c r="ADV49" s="75">
        <v>4.5213544546726086E-3</v>
      </c>
      <c r="ADW49" s="68"/>
      <c r="ADX49" s="51">
        <v>190</v>
      </c>
      <c r="ADY49" s="75">
        <v>6.3938618925831201E-3</v>
      </c>
      <c r="ADZ49" s="68"/>
      <c r="AEA49" s="51">
        <v>47</v>
      </c>
      <c r="AEB49" s="75">
        <v>1.5832912245241704E-3</v>
      </c>
      <c r="AEC49" s="68"/>
      <c r="AED49" s="51">
        <v>76</v>
      </c>
      <c r="AEE49" s="75">
        <v>2.8543528881544355E-3</v>
      </c>
      <c r="AEF49" s="68"/>
      <c r="AEG49" s="51">
        <v>35</v>
      </c>
      <c r="AEH49" s="75">
        <v>1.2144765606023804E-3</v>
      </c>
      <c r="AEI49" s="68"/>
      <c r="AEJ49" s="51">
        <v>130</v>
      </c>
      <c r="AEK49" s="75">
        <v>4.6395431834403995E-3</v>
      </c>
      <c r="AEL49" s="68"/>
      <c r="AEM49" s="51">
        <v>2</v>
      </c>
      <c r="AEN49" s="75">
        <v>9.3799831160303913E-5</v>
      </c>
      <c r="AEO49" s="68"/>
      <c r="AEP49" s="51">
        <v>12</v>
      </c>
      <c r="AEQ49" s="75">
        <v>4.6774507893198209E-4</v>
      </c>
      <c r="AER49" s="68"/>
      <c r="AES49" s="51">
        <v>13</v>
      </c>
      <c r="AET49" s="75">
        <v>5.4826873602969084E-4</v>
      </c>
      <c r="AEU49" s="68"/>
      <c r="AEV49" s="51">
        <v>4</v>
      </c>
      <c r="AEW49" s="75">
        <v>1.29680661371373E-4</v>
      </c>
      <c r="AEX49" s="68"/>
      <c r="AEY49" s="51">
        <v>26</v>
      </c>
      <c r="AEZ49" s="75">
        <v>8.2844761661993377E-4</v>
      </c>
      <c r="AFA49" s="68"/>
      <c r="AFB49" s="51">
        <v>19</v>
      </c>
      <c r="AFC49" s="75">
        <v>5.1501680581155808E-4</v>
      </c>
      <c r="AFD49" s="68"/>
      <c r="AFE49" s="51">
        <v>18</v>
      </c>
      <c r="AFF49" s="75">
        <v>5.6965630736122543E-4</v>
      </c>
      <c r="AFG49" s="68"/>
      <c r="AFH49" s="51">
        <v>32</v>
      </c>
      <c r="AFI49" s="75">
        <v>1.1121151039132551E-3</v>
      </c>
      <c r="AFJ49" s="68"/>
      <c r="AFK49" s="51">
        <v>9</v>
      </c>
      <c r="AFL49" s="75">
        <v>2.9260680148254114E-4</v>
      </c>
      <c r="AFM49" s="68"/>
      <c r="AFN49" s="51">
        <v>16</v>
      </c>
      <c r="AFO49" s="75">
        <v>6.5794884447734189E-4</v>
      </c>
      <c r="AFP49" s="68"/>
      <c r="AFQ49" s="51">
        <v>10</v>
      </c>
      <c r="AFR49" s="75">
        <v>4.2999656002751978E-4</v>
      </c>
      <c r="AFS49" s="68"/>
      <c r="AFT49" s="51">
        <v>4</v>
      </c>
      <c r="AFU49" s="75">
        <v>1.864975755315181E-4</v>
      </c>
      <c r="AFV49" s="68"/>
      <c r="AFW49" s="51">
        <v>10</v>
      </c>
      <c r="AFX49" s="75">
        <v>3.3977778532839523E-4</v>
      </c>
      <c r="AFY49" s="68"/>
      <c r="AFZ49" s="51">
        <v>5</v>
      </c>
      <c r="AGA49" s="75">
        <v>1.4776287014598973E-4</v>
      </c>
      <c r="AGB49" s="68"/>
      <c r="AGC49" s="51">
        <v>25</v>
      </c>
      <c r="AGD49" s="75">
        <v>1.0291453976617817E-3</v>
      </c>
      <c r="AGE49" s="68"/>
      <c r="AGF49" s="51">
        <v>13</v>
      </c>
      <c r="AGG49" s="75">
        <v>4.6772684752104771E-4</v>
      </c>
      <c r="AGH49" s="68"/>
      <c r="AGI49" s="51">
        <v>21</v>
      </c>
      <c r="AGJ49" s="75">
        <v>7.7231436872494572E-4</v>
      </c>
      <c r="AGK49" s="68"/>
      <c r="AGL49" s="51">
        <v>18</v>
      </c>
      <c r="AGM49" s="75">
        <v>6.6361893526028614E-4</v>
      </c>
      <c r="AGN49" s="68"/>
      <c r="AGO49" s="51">
        <v>10</v>
      </c>
      <c r="AGP49" s="75">
        <v>3.7553043674189791E-4</v>
      </c>
      <c r="AGQ49" s="68"/>
      <c r="AGR49" s="51">
        <v>2</v>
      </c>
      <c r="AGS49" s="75">
        <v>7.3432222059039502E-5</v>
      </c>
      <c r="AGT49" s="68"/>
      <c r="AGU49" s="51">
        <v>12</v>
      </c>
      <c r="AGV49" s="75">
        <v>4.3920650025620379E-4</v>
      </c>
      <c r="AGW49" s="68"/>
      <c r="AGX49" s="51">
        <v>17</v>
      </c>
      <c r="AGY49" s="75">
        <v>7.2534880744122543E-4</v>
      </c>
      <c r="AGZ49" s="68"/>
      <c r="AHA49" s="51">
        <v>19</v>
      </c>
      <c r="AHB49" s="75">
        <v>8.1447187928669412E-4</v>
      </c>
      <c r="AHC49" s="68"/>
      <c r="AHD49" s="51">
        <v>10</v>
      </c>
      <c r="AHE49" s="75">
        <v>3.9732994278448826E-4</v>
      </c>
      <c r="AHF49" s="68"/>
      <c r="AHG49" s="51">
        <v>12</v>
      </c>
      <c r="AHH49" s="75">
        <v>5.7312064189511897E-4</v>
      </c>
      <c r="AHI49" s="68"/>
      <c r="AHJ49" s="51">
        <v>20</v>
      </c>
      <c r="AHK49" s="75">
        <v>7.6560885043831111E-4</v>
      </c>
      <c r="AHL49" s="68"/>
      <c r="AHM49" s="51">
        <v>14</v>
      </c>
      <c r="AHN49" s="75">
        <v>5.6422036835529759E-4</v>
      </c>
      <c r="AHO49" s="68"/>
      <c r="AHP49" s="51">
        <v>8</v>
      </c>
      <c r="AHQ49" s="75">
        <v>3.2271077047196453E-4</v>
      </c>
      <c r="AHR49" s="68"/>
      <c r="AHS49" s="84">
        <f t="shared" si="0"/>
        <v>0</v>
      </c>
      <c r="AHT49" s="41">
        <v>4875</v>
      </c>
      <c r="AHU49" s="29">
        <v>5016</v>
      </c>
      <c r="AHV49" s="78">
        <f t="shared" si="1"/>
        <v>9891</v>
      </c>
      <c r="AHW49" s="80"/>
      <c r="AHX49" s="2" t="str">
        <f t="shared" si="2"/>
        <v/>
      </c>
      <c r="AHY49" s="2"/>
      <c r="AHZ49" s="81" t="str">
        <f t="shared" si="3"/>
        <v/>
      </c>
      <c r="AIA49" s="2" t="str">
        <f t="shared" si="4"/>
        <v/>
      </c>
      <c r="AIB49" s="81" t="str">
        <f t="shared" si="5"/>
        <v/>
      </c>
      <c r="AIC49" s="2" t="str">
        <f t="shared" si="6"/>
        <v/>
      </c>
      <c r="AID49" s="2" t="str">
        <f t="shared" si="7"/>
        <v/>
      </c>
      <c r="AIE49" s="35" t="str">
        <f t="shared" si="8"/>
        <v/>
      </c>
    </row>
    <row r="50" spans="1:915" ht="15" customHeight="1" x14ac:dyDescent="0.2">
      <c r="A50" s="3" t="s">
        <v>406</v>
      </c>
      <c r="B50" s="53" t="s">
        <v>464</v>
      </c>
      <c r="C50" s="51">
        <v>7</v>
      </c>
      <c r="D50" s="75">
        <v>2.5457322617012767E-4</v>
      </c>
      <c r="E50" s="68"/>
      <c r="F50" s="51">
        <v>10</v>
      </c>
      <c r="G50" s="75">
        <v>3.3554794980202669E-4</v>
      </c>
      <c r="H50" s="68"/>
      <c r="I50" s="51">
        <v>12</v>
      </c>
      <c r="J50" s="75">
        <v>3.7628170957323384E-4</v>
      </c>
      <c r="K50" s="68"/>
      <c r="L50" s="51">
        <v>13</v>
      </c>
      <c r="M50" s="75">
        <v>4.349135191194674E-4</v>
      </c>
      <c r="N50" s="68"/>
      <c r="O50" s="51">
        <v>8</v>
      </c>
      <c r="P50" s="75">
        <v>2.8524566783141983E-4</v>
      </c>
      <c r="Q50" s="68"/>
      <c r="R50" s="51">
        <v>23</v>
      </c>
      <c r="S50" s="75">
        <v>8.5340061593261842E-4</v>
      </c>
      <c r="T50" s="68"/>
      <c r="U50" s="51">
        <v>9</v>
      </c>
      <c r="V50" s="75">
        <v>3.4420774849887179E-4</v>
      </c>
      <c r="W50" s="68"/>
      <c r="X50" s="51">
        <v>6</v>
      </c>
      <c r="Y50" s="75">
        <v>2.4213075060532688E-4</v>
      </c>
      <c r="Z50" s="68"/>
      <c r="AA50" s="51">
        <v>18</v>
      </c>
      <c r="AB50" s="75">
        <v>6.9495386278522065E-4</v>
      </c>
      <c r="AC50" s="68"/>
      <c r="AD50" s="51">
        <v>7</v>
      </c>
      <c r="AE50" s="75">
        <v>2.783300198807157E-4</v>
      </c>
      <c r="AF50" s="68"/>
      <c r="AG50" s="51">
        <v>8</v>
      </c>
      <c r="AH50" s="75">
        <v>3.1397174254317112E-4</v>
      </c>
      <c r="AI50" s="68"/>
      <c r="AJ50" s="51">
        <v>3</v>
      </c>
      <c r="AK50" s="75">
        <v>1.0905521829219528E-4</v>
      </c>
      <c r="AL50" s="68"/>
      <c r="AM50" s="51">
        <v>15</v>
      </c>
      <c r="AN50" s="75">
        <v>5.465078150617554E-4</v>
      </c>
      <c r="AO50" s="68"/>
      <c r="AP50" s="51">
        <v>18</v>
      </c>
      <c r="AQ50" s="75">
        <v>6.7350145925316172E-4</v>
      </c>
      <c r="AR50" s="68"/>
      <c r="AS50" s="51">
        <v>5</v>
      </c>
      <c r="AT50" s="75">
        <v>1.9239649068800984E-4</v>
      </c>
      <c r="AU50" s="68"/>
      <c r="AV50" s="51">
        <v>5</v>
      </c>
      <c r="AW50" s="75">
        <v>2.1244051665533651E-4</v>
      </c>
      <c r="AX50" s="68"/>
      <c r="AY50" s="51">
        <v>3</v>
      </c>
      <c r="AZ50" s="75">
        <v>1.2280486307257767E-4</v>
      </c>
      <c r="BA50" s="68"/>
      <c r="BB50" s="51">
        <v>8</v>
      </c>
      <c r="BC50" s="75">
        <v>3.079173241984527E-4</v>
      </c>
      <c r="BD50" s="68"/>
      <c r="BE50" s="51">
        <v>11</v>
      </c>
      <c r="BF50" s="75">
        <v>4.4174932733625154E-4</v>
      </c>
      <c r="BG50" s="68"/>
      <c r="BH50" s="51">
        <v>4</v>
      </c>
      <c r="BI50" s="75">
        <v>1.7220595832615808E-4</v>
      </c>
      <c r="BJ50" s="68"/>
      <c r="BK50" s="51">
        <v>9</v>
      </c>
      <c r="BL50" s="75">
        <v>4.1447913788339322E-4</v>
      </c>
      <c r="BM50" s="68"/>
      <c r="BN50" s="51">
        <v>4</v>
      </c>
      <c r="BO50" s="75">
        <v>1.6311218040207152E-4</v>
      </c>
      <c r="BP50" s="68"/>
      <c r="BQ50" s="51">
        <v>5</v>
      </c>
      <c r="BR50" s="75">
        <v>2.3129944025535457E-4</v>
      </c>
      <c r="BS50" s="68"/>
      <c r="BT50" s="51">
        <v>3</v>
      </c>
      <c r="BU50" s="75">
        <v>1.4455044810638914E-4</v>
      </c>
      <c r="BV50" s="68"/>
      <c r="BW50" s="51">
        <v>2</v>
      </c>
      <c r="BX50" s="75">
        <v>1.032844453625284E-4</v>
      </c>
      <c r="BY50" s="68"/>
      <c r="BZ50" s="51">
        <v>7</v>
      </c>
      <c r="CA50" s="75">
        <v>3.6733837111670864E-4</v>
      </c>
      <c r="CB50" s="68"/>
      <c r="CC50" s="51">
        <v>3</v>
      </c>
      <c r="CD50" s="75">
        <v>1.5512694555044212E-4</v>
      </c>
      <c r="CE50" s="68"/>
      <c r="CF50" s="51">
        <v>5</v>
      </c>
      <c r="CG50" s="75">
        <v>2.395898222243519E-4</v>
      </c>
      <c r="CH50" s="68"/>
      <c r="CI50" s="51">
        <v>3</v>
      </c>
      <c r="CJ50" s="75">
        <v>1.3513513513513514E-4</v>
      </c>
      <c r="CK50" s="68"/>
      <c r="CL50" s="51">
        <v>8</v>
      </c>
      <c r="CM50" s="75">
        <v>3.4714688652636149E-4</v>
      </c>
      <c r="CN50" s="68"/>
      <c r="CO50" s="51">
        <v>11</v>
      </c>
      <c r="CP50" s="75">
        <v>4.6738899511366053E-4</v>
      </c>
      <c r="CQ50" s="68"/>
      <c r="CR50" s="51">
        <v>7</v>
      </c>
      <c r="CS50" s="75">
        <v>3.0115298571674413E-4</v>
      </c>
      <c r="CT50" s="68"/>
      <c r="CU50" s="51">
        <v>7</v>
      </c>
      <c r="CV50" s="75">
        <v>3.3347625172693056E-4</v>
      </c>
      <c r="CW50" s="68"/>
      <c r="CX50" s="51">
        <v>21</v>
      </c>
      <c r="CY50" s="75">
        <v>9.6921585821756586E-4</v>
      </c>
      <c r="CZ50" s="68"/>
      <c r="DA50" s="51">
        <v>6</v>
      </c>
      <c r="DB50" s="75">
        <v>2.9829969175698516E-4</v>
      </c>
      <c r="DC50" s="68"/>
      <c r="DD50" s="51">
        <v>4</v>
      </c>
      <c r="DE50" s="75">
        <v>1.8778461105112436E-4</v>
      </c>
      <c r="DF50" s="73"/>
      <c r="DG50" s="51">
        <v>12</v>
      </c>
      <c r="DH50" s="75">
        <v>5.5842524082088513E-4</v>
      </c>
      <c r="DI50" s="68"/>
      <c r="DJ50" s="51">
        <v>10</v>
      </c>
      <c r="DK50" s="75">
        <v>3.6975411351451286E-4</v>
      </c>
      <c r="DL50" s="68"/>
      <c r="DM50" s="51">
        <v>15</v>
      </c>
      <c r="DN50" s="75">
        <v>4.5769383333841884E-4</v>
      </c>
      <c r="DO50" s="68"/>
      <c r="DP50" s="51">
        <v>26</v>
      </c>
      <c r="DQ50" s="75">
        <v>9.3649821705147143E-4</v>
      </c>
      <c r="DR50" s="68"/>
      <c r="DS50" s="51">
        <v>11</v>
      </c>
      <c r="DT50" s="75">
        <v>4.1696675637769605E-4</v>
      </c>
      <c r="DU50" s="68"/>
      <c r="DV50" s="51">
        <v>9</v>
      </c>
      <c r="DW50" s="75">
        <v>3.6030265422955281E-4</v>
      </c>
      <c r="DX50" s="68"/>
      <c r="DY50" s="51">
        <v>25</v>
      </c>
      <c r="DZ50" s="75">
        <v>9.7633367179567293E-4</v>
      </c>
      <c r="EA50" s="68"/>
      <c r="EB50" s="51">
        <v>2</v>
      </c>
      <c r="EC50" s="75">
        <v>7.5154065834961674E-5</v>
      </c>
      <c r="ED50" s="68"/>
      <c r="EE50" s="51">
        <v>10</v>
      </c>
      <c r="EF50" s="75">
        <v>3.8040170419963479E-4</v>
      </c>
      <c r="EG50" s="68"/>
      <c r="EH50" s="51">
        <v>6</v>
      </c>
      <c r="EI50" s="75">
        <v>2.3916769641647067E-4</v>
      </c>
      <c r="EJ50" s="68"/>
      <c r="EK50" s="51">
        <v>10</v>
      </c>
      <c r="EL50" s="75">
        <v>3.9878768543627371E-4</v>
      </c>
      <c r="EM50" s="68"/>
      <c r="EN50" s="51">
        <v>15</v>
      </c>
      <c r="EO50" s="75">
        <v>6.0819851599562102E-4</v>
      </c>
      <c r="EP50" s="68"/>
      <c r="EQ50" s="51">
        <v>15</v>
      </c>
      <c r="ER50" s="75">
        <v>6.7421790722761602E-4</v>
      </c>
      <c r="ES50" s="68"/>
      <c r="ET50" s="51">
        <v>8</v>
      </c>
      <c r="EU50" s="75">
        <v>3.1507226970186285E-4</v>
      </c>
      <c r="EV50" s="68"/>
      <c r="EW50" s="51">
        <v>11</v>
      </c>
      <c r="EX50" s="75">
        <v>4.2725083508117766E-4</v>
      </c>
      <c r="EY50" s="68"/>
      <c r="EZ50" s="51">
        <v>14</v>
      </c>
      <c r="FA50" s="75">
        <v>5.984184654840778E-4</v>
      </c>
      <c r="FB50" s="68"/>
      <c r="FC50" s="51">
        <v>8</v>
      </c>
      <c r="FD50" s="75">
        <v>3.3896868776746747E-4</v>
      </c>
      <c r="FE50" s="68"/>
      <c r="FF50" s="51">
        <v>5</v>
      </c>
      <c r="FG50" s="75">
        <v>1.6859426105135381E-4</v>
      </c>
      <c r="FH50" s="68"/>
      <c r="FI50" s="51">
        <v>16</v>
      </c>
      <c r="FJ50" s="75">
        <v>5.4160178728589799E-4</v>
      </c>
      <c r="FK50" s="68"/>
      <c r="FL50" s="51">
        <v>19</v>
      </c>
      <c r="FM50" s="75">
        <v>7.4460163812360388E-4</v>
      </c>
      <c r="FN50" s="68"/>
      <c r="FO50" s="51">
        <v>25</v>
      </c>
      <c r="FP50" s="75">
        <v>9.3314919189279981E-4</v>
      </c>
      <c r="FQ50" s="68"/>
      <c r="FR50" s="51">
        <v>15</v>
      </c>
      <c r="FS50" s="75">
        <v>5.6240860860110227E-4</v>
      </c>
      <c r="FT50" s="68"/>
      <c r="FU50" s="51">
        <v>24</v>
      </c>
      <c r="FV50" s="75">
        <v>9.4525403702244975E-4</v>
      </c>
      <c r="FW50" s="68"/>
      <c r="FX50" s="51">
        <v>19</v>
      </c>
      <c r="FY50" s="75">
        <v>7.4175287917235995E-4</v>
      </c>
      <c r="FZ50" s="68"/>
      <c r="GA50" s="51">
        <v>28</v>
      </c>
      <c r="GB50" s="75">
        <v>1.0032605969400551E-3</v>
      </c>
      <c r="GC50" s="68"/>
      <c r="GD50" s="51">
        <v>46</v>
      </c>
      <c r="GE50" s="75">
        <v>1.577665740645471E-3</v>
      </c>
      <c r="GF50" s="68"/>
      <c r="GG50" s="51">
        <v>36</v>
      </c>
      <c r="GH50" s="75">
        <v>1.4156508061344869E-3</v>
      </c>
      <c r="GI50" s="68"/>
      <c r="GJ50" s="51">
        <v>51</v>
      </c>
      <c r="GK50" s="75">
        <v>1.9485729568639437E-3</v>
      </c>
      <c r="GL50" s="68"/>
      <c r="GM50" s="44">
        <v>51</v>
      </c>
      <c r="GN50" s="75">
        <v>2.0285589276480649E-3</v>
      </c>
      <c r="GO50" s="73"/>
      <c r="GP50" s="51">
        <v>54</v>
      </c>
      <c r="GQ50" s="75">
        <v>1.9537609899055682E-3</v>
      </c>
      <c r="GR50" s="68"/>
      <c r="GS50" s="51">
        <v>79</v>
      </c>
      <c r="GT50" s="75">
        <v>2.8098879601636136E-3</v>
      </c>
      <c r="GU50" s="68"/>
      <c r="GV50" s="51">
        <v>107</v>
      </c>
      <c r="GW50" s="75">
        <v>3.5820695657996049E-3</v>
      </c>
      <c r="GX50" s="68"/>
      <c r="GY50" s="51">
        <v>27</v>
      </c>
      <c r="GZ50" s="75">
        <v>9.0728855136261303E-4</v>
      </c>
      <c r="HA50" s="68"/>
      <c r="HB50" s="51">
        <v>38</v>
      </c>
      <c r="HC50" s="75">
        <v>1.5326906788206349E-3</v>
      </c>
      <c r="HD50" s="68"/>
      <c r="HE50" s="51">
        <v>31</v>
      </c>
      <c r="HF50" s="75">
        <v>1.1578396952267125E-3</v>
      </c>
      <c r="HG50" s="68"/>
      <c r="HH50" s="51">
        <v>47</v>
      </c>
      <c r="HI50" s="75">
        <v>1.7576664173522812E-3</v>
      </c>
      <c r="HJ50" s="68"/>
      <c r="HK50" s="51">
        <v>86</v>
      </c>
      <c r="HL50" s="75">
        <v>2.8769277088281538E-3</v>
      </c>
      <c r="HM50" s="68"/>
      <c r="HN50" s="51">
        <v>142</v>
      </c>
      <c r="HO50" s="75">
        <v>4.6993414303206802E-3</v>
      </c>
      <c r="HP50" s="68"/>
      <c r="HQ50" s="51">
        <v>23</v>
      </c>
      <c r="HR50" s="75">
        <v>9.6186015389762461E-4</v>
      </c>
      <c r="HS50" s="68"/>
      <c r="HT50" s="51">
        <v>37</v>
      </c>
      <c r="HU50" s="75">
        <v>1.2114861988801939E-3</v>
      </c>
      <c r="HV50" s="68"/>
      <c r="HW50" s="51">
        <v>35</v>
      </c>
      <c r="HX50" s="75">
        <v>1.5714093296816773E-3</v>
      </c>
      <c r="HY50" s="68"/>
      <c r="HZ50" s="51">
        <v>21</v>
      </c>
      <c r="IA50" s="75">
        <v>8.6540839034039392E-4</v>
      </c>
      <c r="IB50" s="68"/>
      <c r="IC50" s="51">
        <v>35</v>
      </c>
      <c r="ID50" s="75">
        <v>1.5068021353538833E-3</v>
      </c>
      <c r="IE50" s="68"/>
      <c r="IF50" s="51">
        <v>65</v>
      </c>
      <c r="IG50" s="75">
        <v>2.0019095136899812E-3</v>
      </c>
      <c r="IH50" s="68"/>
      <c r="II50" s="51">
        <v>49</v>
      </c>
      <c r="IJ50" s="75">
        <v>1.4864249962080996E-3</v>
      </c>
      <c r="IK50" s="68"/>
      <c r="IL50" s="51">
        <v>39</v>
      </c>
      <c r="IM50" s="75">
        <v>1.4302479096376705E-3</v>
      </c>
      <c r="IN50" s="68"/>
      <c r="IO50" s="51">
        <v>58</v>
      </c>
      <c r="IP50" s="75">
        <v>1.9825670825499913E-3</v>
      </c>
      <c r="IQ50" s="68"/>
      <c r="IR50" s="51">
        <v>55</v>
      </c>
      <c r="IS50" s="75">
        <v>1.9619034030106302E-3</v>
      </c>
      <c r="IT50" s="68"/>
      <c r="IU50" s="51">
        <v>55</v>
      </c>
      <c r="IV50" s="75">
        <v>1.9319259545470511E-3</v>
      </c>
      <c r="IW50" s="68"/>
      <c r="IX50" s="51">
        <v>23</v>
      </c>
      <c r="IY50" s="75">
        <v>9.2955583397324494E-4</v>
      </c>
      <c r="IZ50" s="68"/>
      <c r="JA50" s="51">
        <v>63</v>
      </c>
      <c r="JB50" s="75">
        <v>1.9297923175886785E-3</v>
      </c>
      <c r="JC50" s="68"/>
      <c r="JD50" s="51">
        <v>45</v>
      </c>
      <c r="JE50" s="75">
        <v>1.7347056782699203E-3</v>
      </c>
      <c r="JF50" s="68"/>
      <c r="JG50" s="51">
        <v>41</v>
      </c>
      <c r="JH50" s="75">
        <v>1.6859245857148732E-3</v>
      </c>
      <c r="JI50" s="68"/>
      <c r="JJ50" s="51">
        <v>17</v>
      </c>
      <c r="JK50" s="75">
        <v>6.6831780477257538E-4</v>
      </c>
      <c r="JL50" s="68"/>
      <c r="JM50" s="51">
        <v>26</v>
      </c>
      <c r="JN50" s="75">
        <v>9.491822429906542E-4</v>
      </c>
      <c r="JO50" s="68"/>
      <c r="JP50" s="51">
        <v>33</v>
      </c>
      <c r="JQ50" s="75">
        <v>1.0710112943009217E-3</v>
      </c>
      <c r="JR50" s="68"/>
      <c r="JS50" s="51">
        <v>48</v>
      </c>
      <c r="JT50" s="75">
        <v>1.6226631959703865E-3</v>
      </c>
      <c r="JU50" s="68"/>
      <c r="JV50" s="51">
        <v>33</v>
      </c>
      <c r="JW50" s="75">
        <v>1.2600710221848867E-3</v>
      </c>
      <c r="JX50" s="68"/>
      <c r="JY50" s="51">
        <v>18</v>
      </c>
      <c r="JZ50" s="75">
        <v>6.0240963855421692E-4</v>
      </c>
      <c r="KA50" s="68"/>
      <c r="KB50" s="51">
        <v>13</v>
      </c>
      <c r="KC50" s="75">
        <v>4.5107564191533659E-4</v>
      </c>
      <c r="KD50" s="68"/>
      <c r="KE50" s="51">
        <v>36</v>
      </c>
      <c r="KF50" s="75">
        <v>1.2934286638163332E-3</v>
      </c>
      <c r="KG50" s="68"/>
      <c r="KH50" s="51">
        <v>36</v>
      </c>
      <c r="KI50" s="75">
        <v>1.3487187172186424E-3</v>
      </c>
      <c r="KJ50" s="68"/>
      <c r="KK50" s="51">
        <v>15</v>
      </c>
      <c r="KL50" s="75">
        <v>5.5760008921601424E-4</v>
      </c>
      <c r="KM50" s="68"/>
      <c r="KN50" s="51">
        <v>22</v>
      </c>
      <c r="KO50" s="75">
        <v>8.1034292239124826E-4</v>
      </c>
      <c r="KP50" s="68"/>
      <c r="KQ50" s="51">
        <v>18</v>
      </c>
      <c r="KR50" s="75">
        <v>6.3237774030354128E-4</v>
      </c>
      <c r="KS50" s="68"/>
      <c r="KT50" s="51">
        <v>14</v>
      </c>
      <c r="KU50" s="75">
        <v>5.4908420598501781E-4</v>
      </c>
      <c r="KV50" s="68"/>
      <c r="KW50" s="51">
        <v>23</v>
      </c>
      <c r="KX50" s="75">
        <v>8.525781221040145E-4</v>
      </c>
      <c r="KY50" s="68"/>
      <c r="KZ50" s="51">
        <v>41</v>
      </c>
      <c r="LA50" s="75">
        <v>1.2358331323848565E-3</v>
      </c>
      <c r="LB50" s="68"/>
      <c r="LC50" s="51">
        <v>26</v>
      </c>
      <c r="LD50" s="75">
        <v>9.7795832392988781E-4</v>
      </c>
      <c r="LE50" s="68"/>
      <c r="LF50" s="51">
        <v>25</v>
      </c>
      <c r="LG50" s="75">
        <v>9.8677718571146627E-4</v>
      </c>
      <c r="LH50" s="68"/>
      <c r="LI50" s="51">
        <v>107</v>
      </c>
      <c r="LJ50" s="75">
        <v>3.8944494995450411E-3</v>
      </c>
      <c r="LK50" s="68"/>
      <c r="LL50" s="51">
        <v>68</v>
      </c>
      <c r="LM50" s="75">
        <v>2.3133185915972104E-3</v>
      </c>
      <c r="LN50" s="68"/>
      <c r="LO50" s="51">
        <v>37</v>
      </c>
      <c r="LP50" s="75">
        <v>1.0853941154037961E-3</v>
      </c>
      <c r="LQ50" s="68"/>
      <c r="LR50" s="51">
        <v>20</v>
      </c>
      <c r="LS50" s="75">
        <v>7.4785925288860635E-4</v>
      </c>
      <c r="LT50" s="68"/>
      <c r="LU50" s="51">
        <v>50</v>
      </c>
      <c r="LV50" s="75">
        <v>1.8446781036709095E-3</v>
      </c>
      <c r="LW50" s="68"/>
      <c r="LX50" s="51">
        <v>59</v>
      </c>
      <c r="LY50" s="75">
        <v>2.2459933762229243E-3</v>
      </c>
      <c r="LZ50" s="68"/>
      <c r="MA50" s="51">
        <v>21</v>
      </c>
      <c r="MB50" s="75">
        <v>6.2238819240686407E-4</v>
      </c>
      <c r="MC50" s="68"/>
      <c r="MD50" s="51">
        <v>14</v>
      </c>
      <c r="ME50" s="75">
        <v>5.0303618267399659E-4</v>
      </c>
      <c r="MF50" s="68"/>
      <c r="MG50" s="51">
        <v>65</v>
      </c>
      <c r="MH50" s="75">
        <v>2.1909127679654848E-3</v>
      </c>
      <c r="MI50" s="68"/>
      <c r="MJ50" s="51">
        <v>14</v>
      </c>
      <c r="MK50" s="75">
        <v>6.0042029420594417E-4</v>
      </c>
      <c r="ML50" s="68"/>
      <c r="MM50" s="51">
        <v>45</v>
      </c>
      <c r="MN50" s="75">
        <v>1.7163780608742086E-3</v>
      </c>
      <c r="MO50" s="68"/>
      <c r="MP50" s="51">
        <v>28</v>
      </c>
      <c r="MQ50" s="75">
        <v>8.4987555393674493E-4</v>
      </c>
      <c r="MR50" s="68"/>
      <c r="MS50" s="51">
        <v>57</v>
      </c>
      <c r="MT50" s="75">
        <v>1.6990580660546082E-3</v>
      </c>
      <c r="MU50" s="68"/>
      <c r="MV50" s="51">
        <v>52</v>
      </c>
      <c r="MW50" s="75">
        <v>1.9964677877601167E-3</v>
      </c>
      <c r="MX50" s="68"/>
      <c r="MY50" s="51">
        <v>45</v>
      </c>
      <c r="MZ50" s="75">
        <v>1.7537022603273578E-3</v>
      </c>
      <c r="NA50" s="68"/>
      <c r="NB50" s="51">
        <v>19</v>
      </c>
      <c r="NC50" s="75">
        <v>7.2970274214609419E-4</v>
      </c>
      <c r="ND50" s="68"/>
      <c r="NE50" s="51">
        <v>40</v>
      </c>
      <c r="NF50" s="75">
        <v>1.4826346417584047E-3</v>
      </c>
      <c r="NG50" s="68"/>
      <c r="NH50" s="51">
        <v>19</v>
      </c>
      <c r="NI50" s="75">
        <v>7.5603835899884606E-4</v>
      </c>
      <c r="NJ50" s="68"/>
      <c r="NK50" s="51">
        <v>35</v>
      </c>
      <c r="NL50" s="75">
        <v>1.1457378551787351E-3</v>
      </c>
      <c r="NM50" s="68"/>
      <c r="NN50" s="51">
        <v>46</v>
      </c>
      <c r="NO50" s="75">
        <v>1.6217740798194894E-3</v>
      </c>
      <c r="NP50" s="68"/>
      <c r="NQ50" s="51">
        <v>36</v>
      </c>
      <c r="NR50" s="75">
        <v>1.3377926421404682E-3</v>
      </c>
      <c r="NS50" s="68"/>
      <c r="NT50" s="51">
        <v>33</v>
      </c>
      <c r="NU50" s="75">
        <v>1.1449189883079485E-3</v>
      </c>
      <c r="NV50" s="68"/>
      <c r="NW50" s="51">
        <v>25</v>
      </c>
      <c r="NX50" s="75">
        <v>9.5884631611245345E-4</v>
      </c>
      <c r="NY50" s="68"/>
      <c r="NZ50" s="51">
        <v>49</v>
      </c>
      <c r="OA50" s="75">
        <v>1.7728571945439416E-3</v>
      </c>
      <c r="OB50" s="68"/>
      <c r="OC50" s="51">
        <v>62</v>
      </c>
      <c r="OD50" s="75">
        <v>2.1539744302390218E-3</v>
      </c>
      <c r="OE50" s="68"/>
      <c r="OF50" s="51">
        <v>30</v>
      </c>
      <c r="OG50" s="75">
        <v>1.0387811634349031E-3</v>
      </c>
      <c r="OH50" s="68"/>
      <c r="OI50" s="51">
        <v>38</v>
      </c>
      <c r="OJ50" s="75">
        <v>1.2929127964342827E-3</v>
      </c>
      <c r="OK50" s="68"/>
      <c r="OL50" s="51">
        <v>36</v>
      </c>
      <c r="OM50" s="75">
        <v>1.2017625851248497E-3</v>
      </c>
      <c r="ON50" s="68"/>
      <c r="OO50" s="51">
        <v>40</v>
      </c>
      <c r="OP50" s="75">
        <v>1.3922244265775644E-3</v>
      </c>
      <c r="OQ50" s="68"/>
      <c r="OR50" s="51">
        <v>29</v>
      </c>
      <c r="OS50" s="75">
        <v>1.0073291882316162E-3</v>
      </c>
      <c r="OT50" s="68"/>
      <c r="OU50" s="51">
        <v>31</v>
      </c>
      <c r="OV50" s="75">
        <v>1.1766045470072493E-3</v>
      </c>
      <c r="OW50" s="68"/>
      <c r="OX50" s="51">
        <v>18</v>
      </c>
      <c r="OY50" s="75">
        <v>6.8088969586926917E-4</v>
      </c>
      <c r="OZ50" s="68"/>
      <c r="PA50" s="51">
        <v>35</v>
      </c>
      <c r="PB50" s="75">
        <v>1.1574456827276034E-3</v>
      </c>
      <c r="PC50" s="68"/>
      <c r="PD50" s="51">
        <v>31</v>
      </c>
      <c r="PE50" s="75">
        <v>1.0261163152494124E-3</v>
      </c>
      <c r="PF50" s="68"/>
      <c r="PG50" s="51">
        <v>39</v>
      </c>
      <c r="PH50" s="75">
        <v>1.2896825396825397E-3</v>
      </c>
      <c r="PI50" s="68"/>
      <c r="PJ50" s="51">
        <v>34</v>
      </c>
      <c r="PK50" s="75">
        <v>1.1952051182901537E-3</v>
      </c>
      <c r="PL50" s="68"/>
      <c r="PM50" s="51">
        <v>42</v>
      </c>
      <c r="PN50" s="75">
        <v>1.2683074135588102E-3</v>
      </c>
      <c r="PO50" s="68"/>
      <c r="PP50" s="51">
        <v>17</v>
      </c>
      <c r="PQ50" s="75">
        <v>6.7661691542288561E-4</v>
      </c>
      <c r="PR50" s="68"/>
      <c r="PS50" s="51">
        <v>15</v>
      </c>
      <c r="PT50" s="75">
        <v>5.3234907903609331E-4</v>
      </c>
      <c r="PU50" s="68"/>
      <c r="PV50" s="51">
        <v>39</v>
      </c>
      <c r="PW50" s="75">
        <v>1.3386880856760374E-3</v>
      </c>
      <c r="PX50" s="68"/>
      <c r="PY50" s="51">
        <v>13</v>
      </c>
      <c r="PZ50" s="75">
        <v>4.4403456638316769E-4</v>
      </c>
      <c r="QA50" s="68"/>
      <c r="QB50" s="51">
        <v>47</v>
      </c>
      <c r="QC50" s="75">
        <v>1.4934384036096723E-3</v>
      </c>
      <c r="QD50" s="68"/>
      <c r="QE50" s="51">
        <v>30</v>
      </c>
      <c r="QF50" s="75">
        <v>1.0137532524583516E-3</v>
      </c>
      <c r="QG50" s="68"/>
      <c r="QH50" s="51">
        <v>21</v>
      </c>
      <c r="QI50" s="75">
        <v>8.5710787314803474E-4</v>
      </c>
      <c r="QJ50" s="68"/>
      <c r="QK50" s="51">
        <v>12</v>
      </c>
      <c r="QL50" s="75">
        <v>4.0980807321904243E-4</v>
      </c>
      <c r="QM50" s="68"/>
      <c r="QN50" s="51">
        <v>30</v>
      </c>
      <c r="QO50" s="75">
        <v>9.9281861203958039E-4</v>
      </c>
      <c r="QP50" s="68"/>
      <c r="QQ50" s="51">
        <v>38</v>
      </c>
      <c r="QR50" s="75">
        <v>1.1990786027578808E-3</v>
      </c>
      <c r="QS50" s="68"/>
      <c r="QT50" s="51">
        <v>49</v>
      </c>
      <c r="QU50" s="75">
        <v>1.61908538197198E-3</v>
      </c>
      <c r="QV50" s="68"/>
      <c r="QW50" s="51">
        <v>50</v>
      </c>
      <c r="QX50" s="75">
        <v>1.4807794823194929E-3</v>
      </c>
      <c r="QY50" s="68"/>
      <c r="QZ50" s="51">
        <v>39</v>
      </c>
      <c r="RA50" s="75">
        <v>1.2671388654233544E-3</v>
      </c>
      <c r="RB50" s="68"/>
      <c r="RC50" s="51">
        <v>16</v>
      </c>
      <c r="RD50" s="75">
        <v>5.6036143312436526E-4</v>
      </c>
      <c r="RE50" s="68"/>
      <c r="RF50" s="51">
        <v>53</v>
      </c>
      <c r="RG50" s="75">
        <v>1.7533992787904854E-3</v>
      </c>
      <c r="RH50" s="68"/>
      <c r="RI50" s="51">
        <v>44</v>
      </c>
      <c r="RJ50" s="75">
        <v>1.6955030634657625E-3</v>
      </c>
      <c r="RK50" s="68"/>
      <c r="RL50" s="51">
        <v>37</v>
      </c>
      <c r="RM50" s="75">
        <v>1.3210511282490717E-3</v>
      </c>
      <c r="RN50" s="68"/>
      <c r="RO50" s="51">
        <v>43</v>
      </c>
      <c r="RP50" s="75">
        <v>1.4400535833891494E-3</v>
      </c>
      <c r="RQ50" s="68"/>
      <c r="RR50" s="51">
        <v>29</v>
      </c>
      <c r="RS50" s="75">
        <v>1.0484454085321765E-3</v>
      </c>
      <c r="RT50" s="68"/>
      <c r="RU50" s="51">
        <v>24</v>
      </c>
      <c r="RV50" s="75">
        <v>9.3845311644639084E-4</v>
      </c>
      <c r="RW50" s="68"/>
      <c r="RX50" s="51">
        <v>34</v>
      </c>
      <c r="RY50" s="75">
        <v>1.2647397983855968E-3</v>
      </c>
      <c r="RZ50" s="68"/>
      <c r="SA50" s="51">
        <v>50</v>
      </c>
      <c r="SB50" s="75">
        <v>1.8160026150437656E-3</v>
      </c>
      <c r="SC50" s="68"/>
      <c r="SD50" s="51">
        <v>23</v>
      </c>
      <c r="SE50" s="75">
        <v>7.6748531767218363E-4</v>
      </c>
      <c r="SF50" s="68"/>
      <c r="SG50" s="51">
        <v>42</v>
      </c>
      <c r="SH50" s="75">
        <v>1.3947927736450586E-3</v>
      </c>
      <c r="SI50" s="68"/>
      <c r="SJ50" s="51">
        <v>49</v>
      </c>
      <c r="SK50" s="75">
        <v>1.7125083004228847E-3</v>
      </c>
      <c r="SL50" s="68"/>
      <c r="SM50" s="51">
        <v>31</v>
      </c>
      <c r="SN50" s="75">
        <v>1.1661588233081292E-3</v>
      </c>
      <c r="SO50" s="68"/>
      <c r="SP50" s="51">
        <v>38</v>
      </c>
      <c r="SQ50" s="75">
        <v>1.4347202295552368E-3</v>
      </c>
      <c r="SR50" s="68"/>
      <c r="SS50" s="51">
        <v>37</v>
      </c>
      <c r="ST50" s="75">
        <v>1.4545740456814876E-3</v>
      </c>
      <c r="SU50" s="68"/>
      <c r="SV50" s="51">
        <v>46</v>
      </c>
      <c r="SW50" s="75">
        <v>1.6455605637833584E-3</v>
      </c>
      <c r="SX50" s="68"/>
      <c r="SY50" s="51">
        <v>35</v>
      </c>
      <c r="SZ50" s="75">
        <v>1.2202775259744787E-3</v>
      </c>
      <c r="TA50" s="68"/>
      <c r="TB50" s="51">
        <v>42</v>
      </c>
      <c r="TC50" s="75">
        <v>1.4771048744460858E-3</v>
      </c>
      <c r="TD50" s="68"/>
      <c r="TE50" s="51">
        <v>36</v>
      </c>
      <c r="TF50" s="75">
        <v>1.4468290330359296E-3</v>
      </c>
      <c r="TG50" s="68"/>
      <c r="TH50" s="51">
        <v>44</v>
      </c>
      <c r="TI50" s="75">
        <v>1.7227203320151912E-3</v>
      </c>
      <c r="TJ50" s="68"/>
      <c r="TK50" s="51">
        <v>8</v>
      </c>
      <c r="TL50" s="75">
        <v>3.1862354628007009E-4</v>
      </c>
      <c r="TM50" s="68"/>
      <c r="TN50" s="51">
        <v>21</v>
      </c>
      <c r="TO50" s="75">
        <v>8.3409461016006675E-4</v>
      </c>
      <c r="TP50" s="68"/>
      <c r="TQ50" s="51">
        <v>24</v>
      </c>
      <c r="TR50" s="75">
        <v>8.3714116292859879E-4</v>
      </c>
      <c r="TS50" s="68"/>
      <c r="TT50" s="51">
        <v>33</v>
      </c>
      <c r="TU50" s="75">
        <v>1.0940193608274765E-3</v>
      </c>
      <c r="TV50" s="68"/>
      <c r="TW50" s="51">
        <v>33</v>
      </c>
      <c r="TX50" s="75">
        <v>1.1256267694511716E-3</v>
      </c>
      <c r="TY50" s="68"/>
      <c r="TZ50" s="51">
        <v>52</v>
      </c>
      <c r="UA50" s="75">
        <v>1.8716481301515315E-3</v>
      </c>
      <c r="UB50" s="68"/>
      <c r="UC50" s="51">
        <v>19</v>
      </c>
      <c r="UD50" s="75">
        <v>7.9534513792959107E-4</v>
      </c>
      <c r="UE50" s="68"/>
      <c r="UF50" s="51">
        <v>26</v>
      </c>
      <c r="UG50" s="75">
        <v>1.0275461407738213E-3</v>
      </c>
      <c r="UH50" s="68"/>
      <c r="UI50" s="51">
        <v>40</v>
      </c>
      <c r="UJ50" s="75">
        <v>1.522012099996195E-3</v>
      </c>
      <c r="UK50" s="68"/>
      <c r="UL50" s="51">
        <v>47</v>
      </c>
      <c r="UM50" s="75">
        <v>1.7549755423621224E-3</v>
      </c>
      <c r="UN50" s="68"/>
      <c r="UO50" s="51">
        <v>37</v>
      </c>
      <c r="UP50" s="75">
        <v>1.680748614518034E-3</v>
      </c>
      <c r="UQ50" s="68"/>
      <c r="UR50" s="51">
        <v>21</v>
      </c>
      <c r="US50" s="75">
        <v>8.3402835696413675E-4</v>
      </c>
      <c r="UT50" s="68"/>
      <c r="UU50" s="51">
        <v>19</v>
      </c>
      <c r="UV50" s="75">
        <v>7.4343624056031612E-4</v>
      </c>
      <c r="UW50" s="68"/>
      <c r="UX50" s="51">
        <v>10</v>
      </c>
      <c r="UY50" s="75">
        <v>3.8254083623426798E-4</v>
      </c>
      <c r="UZ50" s="68"/>
      <c r="VA50" s="51">
        <v>23</v>
      </c>
      <c r="VB50" s="75">
        <v>8.7336244541484718E-4</v>
      </c>
      <c r="VC50" s="68"/>
      <c r="VD50" s="51">
        <v>17</v>
      </c>
      <c r="VE50" s="75">
        <v>6.3792262373822662E-4</v>
      </c>
      <c r="VF50" s="68"/>
      <c r="VG50" s="51">
        <v>24</v>
      </c>
      <c r="VH50" s="75">
        <v>8.9706212155191752E-4</v>
      </c>
      <c r="VI50" s="68"/>
      <c r="VJ50" s="51">
        <v>19</v>
      </c>
      <c r="VK50" s="75">
        <v>7.2947861475850418E-4</v>
      </c>
      <c r="VL50" s="68"/>
      <c r="VM50" s="51">
        <v>11</v>
      </c>
      <c r="VN50" s="75">
        <v>3.885003885003885E-4</v>
      </c>
      <c r="VO50" s="68"/>
      <c r="VP50" s="51">
        <v>20</v>
      </c>
      <c r="VQ50" s="75">
        <v>7.3126142595978066E-4</v>
      </c>
      <c r="VR50" s="68"/>
      <c r="VS50" s="51">
        <v>51</v>
      </c>
      <c r="VT50" s="75">
        <v>1.9197470450952345E-3</v>
      </c>
      <c r="VU50" s="68"/>
      <c r="VV50" s="51">
        <v>131</v>
      </c>
      <c r="VW50" s="75">
        <v>4.8617554277231396E-3</v>
      </c>
      <c r="VX50" s="68"/>
      <c r="VY50" s="51">
        <v>19</v>
      </c>
      <c r="VZ50" s="75">
        <v>7.1012109433398114E-4</v>
      </c>
      <c r="WA50" s="68"/>
      <c r="WB50" s="51">
        <v>10</v>
      </c>
      <c r="WC50" s="75">
        <v>4.0078553965772917E-4</v>
      </c>
      <c r="WD50" s="68"/>
      <c r="WE50" s="51">
        <v>16</v>
      </c>
      <c r="WF50" s="75">
        <v>5.6181747954633238E-4</v>
      </c>
      <c r="WG50" s="68"/>
      <c r="WH50" s="51">
        <v>30</v>
      </c>
      <c r="WI50" s="75">
        <v>1.1284983448690941E-3</v>
      </c>
      <c r="WJ50" s="68"/>
      <c r="WK50" s="51">
        <v>11</v>
      </c>
      <c r="WL50" s="75">
        <v>4.0466468013096419E-4</v>
      </c>
      <c r="WM50" s="68"/>
      <c r="WN50" s="51">
        <v>13</v>
      </c>
      <c r="WO50" s="75">
        <v>4.8124976862991894E-4</v>
      </c>
      <c r="WP50" s="68"/>
      <c r="WQ50" s="51">
        <v>10</v>
      </c>
      <c r="WR50" s="75">
        <v>3.9379380956131369E-4</v>
      </c>
      <c r="WS50" s="68"/>
      <c r="WT50" s="51">
        <v>23</v>
      </c>
      <c r="WU50" s="75">
        <v>9.805593451568896E-4</v>
      </c>
      <c r="WV50" s="68"/>
      <c r="WW50" s="51">
        <v>15</v>
      </c>
      <c r="WX50" s="75">
        <v>6.3678043810494142E-4</v>
      </c>
      <c r="WY50" s="68"/>
      <c r="WZ50" s="51">
        <v>21</v>
      </c>
      <c r="XA50" s="75">
        <v>8.6540839034039392E-4</v>
      </c>
      <c r="XB50" s="68"/>
      <c r="XC50" s="51">
        <v>4</v>
      </c>
      <c r="XD50" s="75">
        <v>1.464343242055938E-4</v>
      </c>
      <c r="XE50" s="68"/>
      <c r="XF50" s="51">
        <v>1</v>
      </c>
      <c r="XG50" s="75">
        <v>3.572832184072314E-5</v>
      </c>
      <c r="XH50" s="68"/>
      <c r="XI50" s="51">
        <v>2</v>
      </c>
      <c r="XJ50" s="75">
        <v>6.9237693000069237E-5</v>
      </c>
      <c r="XK50" s="68"/>
      <c r="XL50" s="51">
        <v>68</v>
      </c>
      <c r="XM50" s="75">
        <v>2.5439580995136549E-3</v>
      </c>
      <c r="XN50" s="68"/>
      <c r="XO50" s="51">
        <v>20</v>
      </c>
      <c r="XP50" s="75">
        <v>7.0497003877335212E-4</v>
      </c>
      <c r="XQ50" s="68"/>
      <c r="XR50" s="51">
        <v>13</v>
      </c>
      <c r="XS50" s="75">
        <v>4.743833017077799E-4</v>
      </c>
      <c r="XT50" s="68"/>
      <c r="XU50" s="51">
        <v>15</v>
      </c>
      <c r="XV50" s="75">
        <v>4.846996477849226E-4</v>
      </c>
      <c r="XW50" s="68"/>
      <c r="XX50" s="51">
        <v>6</v>
      </c>
      <c r="XY50" s="75">
        <v>2.5682732642753187E-4</v>
      </c>
      <c r="XZ50" s="68"/>
      <c r="YA50" s="51">
        <v>2</v>
      </c>
      <c r="YB50" s="75">
        <v>8.1238068158739188E-5</v>
      </c>
      <c r="YC50" s="68"/>
      <c r="YD50" s="51">
        <v>6</v>
      </c>
      <c r="YE50" s="75">
        <v>2.551128874526978E-4</v>
      </c>
      <c r="YF50" s="68"/>
      <c r="YG50" s="51">
        <v>11</v>
      </c>
      <c r="YH50" s="75">
        <v>4.6671475242903815E-4</v>
      </c>
      <c r="YI50" s="68"/>
      <c r="YJ50" s="51">
        <v>10</v>
      </c>
      <c r="YK50" s="75">
        <v>4.56183568267871E-4</v>
      </c>
      <c r="YL50" s="68"/>
      <c r="YM50" s="51">
        <v>11</v>
      </c>
      <c r="YN50" s="75">
        <v>4.7099122243630915E-4</v>
      </c>
      <c r="YO50" s="68"/>
      <c r="YP50" s="51">
        <v>8</v>
      </c>
      <c r="YQ50" s="75">
        <v>3.4242177802508238E-4</v>
      </c>
      <c r="YR50" s="68"/>
      <c r="YS50" s="51">
        <v>6</v>
      </c>
      <c r="YT50" s="75">
        <v>2.4176001289386736E-4</v>
      </c>
      <c r="YU50" s="68"/>
      <c r="YV50" s="51">
        <v>6</v>
      </c>
      <c r="YW50" s="75">
        <v>2.4809791597750578E-4</v>
      </c>
      <c r="YX50" s="68"/>
      <c r="YY50" s="51">
        <v>15</v>
      </c>
      <c r="YZ50" s="75">
        <v>6.4297655278837493E-4</v>
      </c>
      <c r="ZA50" s="68"/>
      <c r="ZB50" s="51">
        <v>36</v>
      </c>
      <c r="ZC50" s="75">
        <v>1.4819693726329656E-3</v>
      </c>
      <c r="ZD50" s="68"/>
      <c r="ZE50" s="51">
        <v>15</v>
      </c>
      <c r="ZF50" s="75">
        <v>6.9796659066586014E-4</v>
      </c>
      <c r="ZG50" s="68"/>
      <c r="ZH50" s="51">
        <v>9</v>
      </c>
      <c r="ZI50" s="75">
        <v>3.8156611692881674E-4</v>
      </c>
      <c r="ZJ50" s="68"/>
      <c r="ZK50" s="51">
        <v>11</v>
      </c>
      <c r="ZL50" s="75">
        <v>5.0726308508185376E-4</v>
      </c>
      <c r="ZM50" s="68"/>
      <c r="ZN50" s="51">
        <v>9</v>
      </c>
      <c r="ZO50" s="75">
        <v>3.8912188162047647E-4</v>
      </c>
      <c r="ZP50" s="68"/>
      <c r="ZQ50" s="51">
        <v>7</v>
      </c>
      <c r="ZR50" s="75">
        <v>3.1248604972992277E-4</v>
      </c>
      <c r="ZS50" s="68"/>
      <c r="ZT50" s="51">
        <v>3</v>
      </c>
      <c r="ZU50" s="75">
        <v>1.2568603628136915E-4</v>
      </c>
      <c r="ZV50" s="68"/>
      <c r="ZW50" s="51">
        <v>7</v>
      </c>
      <c r="ZX50" s="75">
        <v>2.9903028749626214E-4</v>
      </c>
      <c r="ZY50" s="68"/>
      <c r="ZZ50" s="51">
        <v>9</v>
      </c>
      <c r="AAA50" s="75">
        <v>3.7496875260394969E-4</v>
      </c>
      <c r="AAB50" s="68"/>
      <c r="AAC50" s="51">
        <v>8</v>
      </c>
      <c r="AAD50" s="75">
        <v>3.5365368462932675E-4</v>
      </c>
      <c r="AAE50" s="68"/>
      <c r="AAF50" s="51">
        <v>12</v>
      </c>
      <c r="AAG50" s="75">
        <v>5.099655773235307E-4</v>
      </c>
      <c r="AAH50" s="68"/>
      <c r="AAI50" s="51">
        <v>35</v>
      </c>
      <c r="AAJ50" s="75">
        <v>1.4776037488917972E-3</v>
      </c>
      <c r="AAK50" s="68"/>
      <c r="AAL50" s="51">
        <v>51</v>
      </c>
      <c r="AAM50" s="75">
        <v>2.0386952350495684E-3</v>
      </c>
      <c r="AAN50" s="68"/>
      <c r="AAO50" s="51">
        <v>29</v>
      </c>
      <c r="AAP50" s="75">
        <v>1.2998072699565238E-3</v>
      </c>
      <c r="AAQ50" s="68"/>
      <c r="AAR50" s="51">
        <v>158</v>
      </c>
      <c r="AAS50" s="75">
        <v>6.4353209514499835E-3</v>
      </c>
      <c r="AAT50" s="68"/>
      <c r="AAU50" s="51">
        <v>78</v>
      </c>
      <c r="AAV50" s="75">
        <v>3.134166432273878E-3</v>
      </c>
      <c r="AAW50" s="68"/>
      <c r="AAX50" s="51">
        <v>74</v>
      </c>
      <c r="AAY50" s="75">
        <v>3.1083294829251902E-3</v>
      </c>
      <c r="AAZ50" s="68"/>
      <c r="ABA50" s="51">
        <v>7</v>
      </c>
      <c r="ABB50" s="75">
        <v>2.9066146244238674E-4</v>
      </c>
      <c r="ABC50" s="68"/>
      <c r="ABD50" s="51">
        <v>22</v>
      </c>
      <c r="ABE50" s="75">
        <v>8.6471189371904722E-4</v>
      </c>
      <c r="ABF50" s="68"/>
      <c r="ABG50" s="51">
        <v>9</v>
      </c>
      <c r="ABH50" s="75">
        <v>3.7913893335580085E-4</v>
      </c>
      <c r="ABI50" s="68"/>
      <c r="ABJ50" s="51">
        <v>14</v>
      </c>
      <c r="ABK50" s="75">
        <v>5.9317007033302268E-4</v>
      </c>
      <c r="ABL50" s="68"/>
      <c r="ABM50" s="51">
        <v>10</v>
      </c>
      <c r="ABN50" s="75">
        <v>4.0526849037487333E-4</v>
      </c>
      <c r="ABO50" s="68"/>
      <c r="ABP50" s="51">
        <v>15</v>
      </c>
      <c r="ABQ50" s="75">
        <v>6.3748406289842758E-4</v>
      </c>
      <c r="ABR50" s="68"/>
      <c r="ABS50" s="51">
        <v>6</v>
      </c>
      <c r="ABT50" s="75">
        <v>2.7548209366391182E-4</v>
      </c>
      <c r="ABU50" s="68"/>
      <c r="ABV50" s="51">
        <v>15</v>
      </c>
      <c r="ABW50" s="75">
        <v>7.4515648286140089E-4</v>
      </c>
      <c r="ABX50" s="68"/>
      <c r="ABY50" s="51">
        <v>7</v>
      </c>
      <c r="ABZ50" s="75">
        <v>4.1736227045075126E-4</v>
      </c>
      <c r="ACA50" s="68"/>
      <c r="ACB50" s="51">
        <v>65</v>
      </c>
      <c r="ACC50" s="75">
        <v>2.7185278126306985E-3</v>
      </c>
      <c r="ACD50" s="68"/>
      <c r="ACE50" s="51">
        <v>51</v>
      </c>
      <c r="ACF50" s="75">
        <v>2.4418270611893133E-3</v>
      </c>
      <c r="ACG50" s="68"/>
      <c r="ACH50" s="51">
        <v>16</v>
      </c>
      <c r="ACI50" s="75">
        <v>7.1649276790112398E-4</v>
      </c>
      <c r="ACJ50" s="68"/>
      <c r="ACK50" s="51">
        <v>15</v>
      </c>
      <c r="ACL50" s="75">
        <v>5.3061657646184866E-4</v>
      </c>
      <c r="ACM50" s="68"/>
      <c r="ACN50" s="51">
        <v>15</v>
      </c>
      <c r="ACO50" s="75">
        <v>6.2900993835702601E-4</v>
      </c>
      <c r="ACP50" s="68"/>
      <c r="ACQ50" s="51">
        <v>31</v>
      </c>
      <c r="ACR50" s="75">
        <v>1.2782450931881906E-3</v>
      </c>
      <c r="ACS50" s="68"/>
      <c r="ACT50" s="51">
        <v>14</v>
      </c>
      <c r="ACU50" s="75">
        <v>6.3139854778334009E-4</v>
      </c>
      <c r="ACV50" s="68"/>
      <c r="ACW50" s="51">
        <v>6</v>
      </c>
      <c r="ACX50" s="75">
        <v>2.4257125530624622E-4</v>
      </c>
      <c r="ACY50" s="68"/>
      <c r="ACZ50" s="51">
        <v>9</v>
      </c>
      <c r="ADA50" s="75">
        <v>3.2773751866283093E-4</v>
      </c>
      <c r="ADB50" s="68"/>
      <c r="ADC50" s="51">
        <v>5</v>
      </c>
      <c r="ADD50" s="75">
        <v>2.0188153591472525E-4</v>
      </c>
      <c r="ADE50" s="68"/>
      <c r="ADF50" s="51">
        <v>15</v>
      </c>
      <c r="ADG50" s="75">
        <v>7.0475474534861869E-4</v>
      </c>
      <c r="ADH50" s="68"/>
      <c r="ADI50" s="51">
        <v>5</v>
      </c>
      <c r="ADJ50" s="75">
        <v>2.0490963485103069E-4</v>
      </c>
      <c r="ADK50" s="68"/>
      <c r="ADL50" s="51">
        <v>11</v>
      </c>
      <c r="ADM50" s="75">
        <v>4.630799023322388E-4</v>
      </c>
      <c r="ADN50" s="68"/>
      <c r="ADO50" s="51">
        <v>5</v>
      </c>
      <c r="ADP50" s="75">
        <v>1.7896130856508822E-4</v>
      </c>
      <c r="ADQ50" s="68"/>
      <c r="ADR50" s="51">
        <v>32</v>
      </c>
      <c r="ADS50" s="75">
        <v>1.048115030624611E-3</v>
      </c>
      <c r="ADT50" s="68"/>
      <c r="ADU50" s="51">
        <v>10</v>
      </c>
      <c r="ADV50" s="75">
        <v>3.2527729889730996E-4</v>
      </c>
      <c r="ADW50" s="68"/>
      <c r="ADX50" s="51">
        <v>20</v>
      </c>
      <c r="ADY50" s="75">
        <v>6.7303809395611789E-4</v>
      </c>
      <c r="ADZ50" s="68"/>
      <c r="AEA50" s="51">
        <v>21</v>
      </c>
      <c r="AEB50" s="75">
        <v>7.0742799393633152E-4</v>
      </c>
      <c r="AEC50" s="68"/>
      <c r="AED50" s="51">
        <v>17</v>
      </c>
      <c r="AEE50" s="75">
        <v>6.3847367235033423E-4</v>
      </c>
      <c r="AEF50" s="68"/>
      <c r="AEG50" s="51">
        <v>19</v>
      </c>
      <c r="AEH50" s="75">
        <v>6.5928727575557792E-4</v>
      </c>
      <c r="AEI50" s="68"/>
      <c r="AEJ50" s="51">
        <v>7</v>
      </c>
      <c r="AEK50" s="75">
        <v>2.4982155603140615E-4</v>
      </c>
      <c r="AEL50" s="68"/>
      <c r="AEM50" s="51">
        <v>10</v>
      </c>
      <c r="AEN50" s="75">
        <v>4.6899915580151958E-4</v>
      </c>
      <c r="AEO50" s="68"/>
      <c r="AEP50" s="51">
        <v>6</v>
      </c>
      <c r="AEQ50" s="75">
        <v>2.3387253946599104E-4</v>
      </c>
      <c r="AER50" s="68"/>
      <c r="AES50" s="51">
        <v>30</v>
      </c>
      <c r="AET50" s="75">
        <v>1.2652355446839019E-3</v>
      </c>
      <c r="AEU50" s="68"/>
      <c r="AEV50" s="51">
        <v>8</v>
      </c>
      <c r="AEW50" s="75">
        <v>2.5936132274274599E-4</v>
      </c>
      <c r="AEX50" s="68"/>
      <c r="AEY50" s="51">
        <v>149</v>
      </c>
      <c r="AEZ50" s="75">
        <v>4.7476421106296199E-3</v>
      </c>
      <c r="AFA50" s="68"/>
      <c r="AFB50" s="51">
        <v>4</v>
      </c>
      <c r="AFC50" s="75">
        <v>1.0842459069717012E-4</v>
      </c>
      <c r="AFD50" s="68"/>
      <c r="AFE50" s="51">
        <v>20</v>
      </c>
      <c r="AFF50" s="75">
        <v>6.3295145262358377E-4</v>
      </c>
      <c r="AFG50" s="68"/>
      <c r="AFH50" s="51">
        <v>27</v>
      </c>
      <c r="AFI50" s="75">
        <v>9.383471189268089E-4</v>
      </c>
      <c r="AFJ50" s="68"/>
      <c r="AFK50" s="51">
        <v>11</v>
      </c>
      <c r="AFL50" s="75">
        <v>3.5763053514532806E-4</v>
      </c>
      <c r="AFM50" s="68"/>
      <c r="AFN50" s="51">
        <v>13</v>
      </c>
      <c r="AFO50" s="75">
        <v>5.3458343613784029E-4</v>
      </c>
      <c r="AFP50" s="68"/>
      <c r="AFQ50" s="51">
        <v>7</v>
      </c>
      <c r="AFR50" s="75">
        <v>3.0099759201926386E-4</v>
      </c>
      <c r="AFS50" s="68"/>
      <c r="AFT50" s="51">
        <v>11</v>
      </c>
      <c r="AFU50" s="75">
        <v>5.1286833271167471E-4</v>
      </c>
      <c r="AFV50" s="68"/>
      <c r="AFW50" s="51">
        <v>10</v>
      </c>
      <c r="AFX50" s="75">
        <v>3.3977778532839523E-4</v>
      </c>
      <c r="AFY50" s="68"/>
      <c r="AFZ50" s="51">
        <v>11</v>
      </c>
      <c r="AGA50" s="75">
        <v>3.250783143211774E-4</v>
      </c>
      <c r="AGB50" s="68"/>
      <c r="AGC50" s="51">
        <v>7</v>
      </c>
      <c r="AGD50" s="75">
        <v>2.8816071134529889E-4</v>
      </c>
      <c r="AGE50" s="68"/>
      <c r="AGF50" s="51">
        <v>12</v>
      </c>
      <c r="AGG50" s="75">
        <v>4.3174785925019786E-4</v>
      </c>
      <c r="AGH50" s="68"/>
      <c r="AGI50" s="51">
        <v>5</v>
      </c>
      <c r="AGJ50" s="75">
        <v>1.8388437350593946E-4</v>
      </c>
      <c r="AGK50" s="68"/>
      <c r="AGL50" s="51">
        <v>8</v>
      </c>
      <c r="AGM50" s="75">
        <v>2.9494174900457159E-4</v>
      </c>
      <c r="AGN50" s="68"/>
      <c r="AGO50" s="51">
        <v>13</v>
      </c>
      <c r="AGP50" s="75">
        <v>4.8818956776446732E-4</v>
      </c>
      <c r="AGQ50" s="68"/>
      <c r="AGR50" s="51">
        <v>4</v>
      </c>
      <c r="AGS50" s="75">
        <v>1.46864444118079E-4</v>
      </c>
      <c r="AGT50" s="68"/>
      <c r="AGU50" s="51">
        <v>7</v>
      </c>
      <c r="AGV50" s="75">
        <v>2.562037918161189E-4</v>
      </c>
      <c r="AGW50" s="68"/>
      <c r="AGX50" s="51">
        <v>4</v>
      </c>
      <c r="AGY50" s="75">
        <v>1.7067030763322951E-4</v>
      </c>
      <c r="AGZ50" s="68"/>
      <c r="AHA50" s="51">
        <v>11</v>
      </c>
      <c r="AHB50" s="75">
        <v>4.7153635116598078E-4</v>
      </c>
      <c r="AHC50" s="68"/>
      <c r="AHD50" s="51">
        <v>1</v>
      </c>
      <c r="AHE50" s="75">
        <v>3.9732994278448824E-5</v>
      </c>
      <c r="AHF50" s="68"/>
      <c r="AHG50" s="51">
        <v>6</v>
      </c>
      <c r="AHH50" s="75">
        <v>2.8656032094755948E-4</v>
      </c>
      <c r="AHI50" s="68"/>
      <c r="AHJ50" s="51">
        <v>5</v>
      </c>
      <c r="AHK50" s="75">
        <v>1.9140221260957778E-4</v>
      </c>
      <c r="AHL50" s="68"/>
      <c r="AHM50" s="51">
        <v>3</v>
      </c>
      <c r="AHN50" s="75">
        <v>1.2090436464756378E-4</v>
      </c>
      <c r="AHO50" s="68"/>
      <c r="AHP50" s="51">
        <v>10</v>
      </c>
      <c r="AHQ50" s="75">
        <v>4.0338846308995562E-4</v>
      </c>
      <c r="AHR50" s="68"/>
      <c r="AHS50" s="84">
        <f t="shared" si="0"/>
        <v>0</v>
      </c>
      <c r="AHT50" s="41">
        <v>7657</v>
      </c>
      <c r="AHU50" s="29">
        <v>4798</v>
      </c>
      <c r="AHV50" s="78">
        <f t="shared" si="1"/>
        <v>12455</v>
      </c>
      <c r="AHW50" s="80"/>
      <c r="AHX50" s="2" t="str">
        <f t="shared" si="2"/>
        <v/>
      </c>
      <c r="AHY50" s="2"/>
      <c r="AHZ50" s="81" t="str">
        <f t="shared" si="3"/>
        <v/>
      </c>
      <c r="AIA50" s="2" t="str">
        <f t="shared" si="4"/>
        <v/>
      </c>
      <c r="AIB50" s="81" t="str">
        <f t="shared" si="5"/>
        <v/>
      </c>
      <c r="AIC50" s="2" t="str">
        <f t="shared" si="6"/>
        <v/>
      </c>
      <c r="AID50" s="2" t="str">
        <f t="shared" si="7"/>
        <v/>
      </c>
      <c r="AIE50" s="35" t="str">
        <f t="shared" si="8"/>
        <v/>
      </c>
    </row>
    <row r="51" spans="1:915" ht="15" customHeight="1" x14ac:dyDescent="0.2">
      <c r="A51" s="3" t="s">
        <v>407</v>
      </c>
      <c r="B51" s="53" t="s">
        <v>465</v>
      </c>
      <c r="C51" s="50"/>
      <c r="D51" s="75">
        <v>0</v>
      </c>
      <c r="E51" s="69"/>
      <c r="F51" s="50"/>
      <c r="G51" s="75">
        <v>0</v>
      </c>
      <c r="H51" s="69"/>
      <c r="I51" s="50"/>
      <c r="J51" s="75">
        <v>0</v>
      </c>
      <c r="K51" s="69"/>
      <c r="L51" s="50"/>
      <c r="M51" s="75">
        <v>0</v>
      </c>
      <c r="N51" s="69"/>
      <c r="O51" s="50"/>
      <c r="P51" s="75">
        <v>0</v>
      </c>
      <c r="Q51" s="69"/>
      <c r="R51" s="50"/>
      <c r="S51" s="75">
        <v>0</v>
      </c>
      <c r="T51" s="69"/>
      <c r="U51" s="50"/>
      <c r="V51" s="75">
        <v>0</v>
      </c>
      <c r="W51" s="69"/>
      <c r="X51" s="50"/>
      <c r="Y51" s="75">
        <v>0</v>
      </c>
      <c r="Z51" s="69"/>
      <c r="AA51" s="50"/>
      <c r="AB51" s="75">
        <v>0</v>
      </c>
      <c r="AC51" s="69"/>
      <c r="AD51" s="50"/>
      <c r="AE51" s="75">
        <v>0</v>
      </c>
      <c r="AF51" s="69"/>
      <c r="AG51" s="50"/>
      <c r="AH51" s="75">
        <v>0</v>
      </c>
      <c r="AI51" s="69"/>
      <c r="AJ51" s="50"/>
      <c r="AK51" s="75">
        <v>0</v>
      </c>
      <c r="AL51" s="69"/>
      <c r="AM51" s="50"/>
      <c r="AN51" s="75">
        <v>0</v>
      </c>
      <c r="AO51" s="69"/>
      <c r="AP51" s="50"/>
      <c r="AQ51" s="75">
        <v>0</v>
      </c>
      <c r="AR51" s="69"/>
      <c r="AS51" s="50"/>
      <c r="AT51" s="75">
        <v>0</v>
      </c>
      <c r="AU51" s="68"/>
      <c r="AV51" s="50"/>
      <c r="AW51" s="75">
        <v>0</v>
      </c>
      <c r="AX51" s="69"/>
      <c r="AY51" s="50"/>
      <c r="AZ51" s="75">
        <v>0</v>
      </c>
      <c r="BA51" s="69"/>
      <c r="BB51" s="50"/>
      <c r="BC51" s="75">
        <v>0</v>
      </c>
      <c r="BD51" s="69"/>
      <c r="BE51" s="50"/>
      <c r="BF51" s="75">
        <v>0</v>
      </c>
      <c r="BG51" s="69"/>
      <c r="BH51" s="50"/>
      <c r="BI51" s="75">
        <v>0</v>
      </c>
      <c r="BJ51" s="69"/>
      <c r="BK51" s="50"/>
      <c r="BL51" s="75">
        <v>0</v>
      </c>
      <c r="BM51" s="69"/>
      <c r="BN51" s="50"/>
      <c r="BO51" s="75">
        <v>0</v>
      </c>
      <c r="BP51" s="69"/>
      <c r="BQ51" s="50"/>
      <c r="BR51" s="75">
        <v>0</v>
      </c>
      <c r="BS51" s="69"/>
      <c r="BT51" s="50"/>
      <c r="BU51" s="75">
        <v>0</v>
      </c>
      <c r="BV51" s="69"/>
      <c r="BW51" s="50"/>
      <c r="BX51" s="75">
        <v>0</v>
      </c>
      <c r="BY51" s="69"/>
      <c r="BZ51" s="50"/>
      <c r="CA51" s="75">
        <v>0</v>
      </c>
      <c r="CB51" s="69"/>
      <c r="CC51" s="50"/>
      <c r="CD51" s="75">
        <v>0</v>
      </c>
      <c r="CE51" s="69"/>
      <c r="CF51" s="50"/>
      <c r="CG51" s="75">
        <v>0</v>
      </c>
      <c r="CH51" s="69"/>
      <c r="CI51" s="50"/>
      <c r="CJ51" s="75">
        <v>0</v>
      </c>
      <c r="CK51" s="69"/>
      <c r="CL51" s="50"/>
      <c r="CM51" s="75">
        <v>0</v>
      </c>
      <c r="CN51" s="69"/>
      <c r="CO51" s="50"/>
      <c r="CP51" s="75">
        <v>0</v>
      </c>
      <c r="CQ51" s="69"/>
      <c r="CR51" s="50"/>
      <c r="CS51" s="75">
        <v>0</v>
      </c>
      <c r="CT51" s="69"/>
      <c r="CU51" s="50"/>
      <c r="CV51" s="75">
        <v>0</v>
      </c>
      <c r="CW51" s="69"/>
      <c r="CX51" s="50"/>
      <c r="CY51" s="75">
        <v>0</v>
      </c>
      <c r="CZ51" s="69"/>
      <c r="DA51" s="50"/>
      <c r="DB51" s="75">
        <v>0</v>
      </c>
      <c r="DC51" s="69"/>
      <c r="DD51" s="50"/>
      <c r="DE51" s="75">
        <v>0</v>
      </c>
      <c r="DF51" s="72"/>
      <c r="DG51" s="50"/>
      <c r="DH51" s="75">
        <v>0</v>
      </c>
      <c r="DI51" s="69"/>
      <c r="DJ51" s="51">
        <v>20</v>
      </c>
      <c r="DK51" s="75">
        <v>7.3950822702902573E-4</v>
      </c>
      <c r="DL51" s="69"/>
      <c r="DM51" s="51">
        <v>6</v>
      </c>
      <c r="DN51" s="75">
        <v>1.8307753333536754E-4</v>
      </c>
      <c r="DO51" s="69"/>
      <c r="DP51" s="51">
        <v>130</v>
      </c>
      <c r="DQ51" s="75">
        <v>4.6824910852573572E-3</v>
      </c>
      <c r="DR51" s="69"/>
      <c r="DS51" s="51">
        <v>30</v>
      </c>
      <c r="DT51" s="75">
        <v>1.137182062848262E-3</v>
      </c>
      <c r="DU51" s="69"/>
      <c r="DV51" s="51">
        <v>33</v>
      </c>
      <c r="DW51" s="75">
        <v>1.321109732175027E-3</v>
      </c>
      <c r="DX51" s="69"/>
      <c r="DY51" s="51">
        <v>23</v>
      </c>
      <c r="DZ51" s="75">
        <v>8.9822697805201906E-4</v>
      </c>
      <c r="EA51" s="69"/>
      <c r="EB51" s="51">
        <v>15</v>
      </c>
      <c r="EC51" s="75">
        <v>5.6365549376221258E-4</v>
      </c>
      <c r="ED51" s="69"/>
      <c r="EE51" s="51">
        <v>27</v>
      </c>
      <c r="EF51" s="75">
        <v>1.0270846013390139E-3</v>
      </c>
      <c r="EG51" s="69"/>
      <c r="EH51" s="51">
        <v>17</v>
      </c>
      <c r="EI51" s="75">
        <v>6.7764180651333364E-4</v>
      </c>
      <c r="EJ51" s="69"/>
      <c r="EK51" s="51">
        <v>13</v>
      </c>
      <c r="EL51" s="75">
        <v>5.1842399106715581E-4</v>
      </c>
      <c r="EM51" s="69"/>
      <c r="EN51" s="51">
        <v>23</v>
      </c>
      <c r="EO51" s="75">
        <v>9.3257105785995217E-4</v>
      </c>
      <c r="EP51" s="69"/>
      <c r="EQ51" s="51">
        <v>76</v>
      </c>
      <c r="ER51" s="75">
        <v>3.4160373966199207E-3</v>
      </c>
      <c r="ES51" s="69"/>
      <c r="ET51" s="51">
        <v>64</v>
      </c>
      <c r="EU51" s="75">
        <v>2.5205781576149028E-3</v>
      </c>
      <c r="EV51" s="69"/>
      <c r="EW51" s="51">
        <v>18</v>
      </c>
      <c r="EX51" s="75">
        <v>6.991377301328362E-4</v>
      </c>
      <c r="EY51" s="69"/>
      <c r="EZ51" s="51">
        <v>31</v>
      </c>
      <c r="FA51" s="75">
        <v>1.3250694592861724E-3</v>
      </c>
      <c r="FB51" s="69"/>
      <c r="FC51" s="51">
        <v>30</v>
      </c>
      <c r="FD51" s="75">
        <v>1.2711325791280031E-3</v>
      </c>
      <c r="FE51" s="69"/>
      <c r="FF51" s="51">
        <v>26</v>
      </c>
      <c r="FG51" s="75">
        <v>8.766901574670398E-4</v>
      </c>
      <c r="FH51" s="69"/>
      <c r="FI51" s="51">
        <v>74</v>
      </c>
      <c r="FJ51" s="75">
        <v>2.5049082661972783E-3</v>
      </c>
      <c r="FK51" s="69"/>
      <c r="FL51" s="51">
        <v>123</v>
      </c>
      <c r="FM51" s="75">
        <v>4.8203158678528039E-3</v>
      </c>
      <c r="FN51" s="69"/>
      <c r="FO51" s="51">
        <v>143</v>
      </c>
      <c r="FP51" s="75">
        <v>5.337613377626815E-3</v>
      </c>
      <c r="FQ51" s="69"/>
      <c r="FR51" s="51">
        <v>145</v>
      </c>
      <c r="FS51" s="75">
        <v>5.4366165498106554E-3</v>
      </c>
      <c r="FT51" s="69"/>
      <c r="FU51" s="51">
        <v>30</v>
      </c>
      <c r="FV51" s="75">
        <v>1.1815675462780622E-3</v>
      </c>
      <c r="FW51" s="69"/>
      <c r="FX51" s="51">
        <v>19</v>
      </c>
      <c r="FY51" s="75">
        <v>7.4175287917235995E-4</v>
      </c>
      <c r="FZ51" s="69"/>
      <c r="GA51" s="51">
        <v>19</v>
      </c>
      <c r="GB51" s="75">
        <v>6.8078397649503741E-4</v>
      </c>
      <c r="GC51" s="69"/>
      <c r="GD51" s="51">
        <v>14</v>
      </c>
      <c r="GE51" s="75">
        <v>4.801591384573173E-4</v>
      </c>
      <c r="GF51" s="69"/>
      <c r="GG51" s="51">
        <v>56</v>
      </c>
      <c r="GH51" s="75">
        <v>2.2021234762092017E-3</v>
      </c>
      <c r="GI51" s="69"/>
      <c r="GJ51" s="51">
        <v>62</v>
      </c>
      <c r="GK51" s="75">
        <v>2.3688533985404808E-3</v>
      </c>
      <c r="GL51" s="69"/>
      <c r="GM51" s="44">
        <v>24</v>
      </c>
      <c r="GN51" s="75">
        <v>9.5461596595203051E-4</v>
      </c>
      <c r="GO51" s="72"/>
      <c r="GP51" s="51">
        <v>25</v>
      </c>
      <c r="GQ51" s="75">
        <v>9.0451897680813339E-4</v>
      </c>
      <c r="GR51" s="69"/>
      <c r="GS51" s="51">
        <v>28</v>
      </c>
      <c r="GT51" s="75">
        <v>9.9590965676685044E-4</v>
      </c>
      <c r="GU51" s="69"/>
      <c r="GV51" s="51">
        <v>12</v>
      </c>
      <c r="GW51" s="75">
        <v>4.0172742794014263E-4</v>
      </c>
      <c r="GX51" s="69"/>
      <c r="GY51" s="51">
        <v>28</v>
      </c>
      <c r="GZ51" s="75">
        <v>9.4089183104270981E-4</v>
      </c>
      <c r="HA51" s="69"/>
      <c r="HB51" s="51">
        <v>21</v>
      </c>
      <c r="HC51" s="75">
        <v>8.4701326987456137E-4</v>
      </c>
      <c r="HD51" s="69"/>
      <c r="HE51" s="51">
        <v>22</v>
      </c>
      <c r="HF51" s="75">
        <v>8.2169268693508624E-4</v>
      </c>
      <c r="HG51" s="69"/>
      <c r="HH51" s="51">
        <v>33</v>
      </c>
      <c r="HI51" s="75">
        <v>1.2341062079281975E-3</v>
      </c>
      <c r="HJ51" s="69"/>
      <c r="HK51" s="51">
        <v>91</v>
      </c>
      <c r="HL51" s="75">
        <v>3.0441909477135114E-3</v>
      </c>
      <c r="HM51" s="69"/>
      <c r="HN51" s="51">
        <v>39</v>
      </c>
      <c r="HO51" s="75">
        <v>1.2906641956514544E-3</v>
      </c>
      <c r="HP51" s="69"/>
      <c r="HQ51" s="51">
        <v>16</v>
      </c>
      <c r="HR51" s="75">
        <v>6.6912010705921711E-4</v>
      </c>
      <c r="HS51" s="69"/>
      <c r="HT51" s="51">
        <v>20</v>
      </c>
      <c r="HU51" s="75">
        <v>6.5485740480010479E-4</v>
      </c>
      <c r="HV51" s="69"/>
      <c r="HW51" s="51">
        <v>17</v>
      </c>
      <c r="HX51" s="75">
        <v>7.6325596013110039E-4</v>
      </c>
      <c r="HY51" s="69"/>
      <c r="HZ51" s="51">
        <v>25</v>
      </c>
      <c r="IA51" s="75">
        <v>1.0302480837385641E-3</v>
      </c>
      <c r="IB51" s="69"/>
      <c r="IC51" s="51">
        <v>20</v>
      </c>
      <c r="ID51" s="75">
        <v>8.6102979163079046E-4</v>
      </c>
      <c r="IE51" s="69"/>
      <c r="IF51" s="51">
        <v>11</v>
      </c>
      <c r="IG51" s="75">
        <v>3.3878468693215066E-4</v>
      </c>
      <c r="IH51" s="69"/>
      <c r="II51" s="51">
        <v>10</v>
      </c>
      <c r="IJ51" s="75">
        <v>3.0335204004246929E-4</v>
      </c>
      <c r="IK51" s="69"/>
      <c r="IL51" s="51">
        <v>8</v>
      </c>
      <c r="IM51" s="75">
        <v>2.9338418659234265E-4</v>
      </c>
      <c r="IN51" s="69"/>
      <c r="IO51" s="51">
        <v>6</v>
      </c>
      <c r="IP51" s="75">
        <v>2.0509314647068876E-4</v>
      </c>
      <c r="IQ51" s="69"/>
      <c r="IR51" s="51">
        <v>27</v>
      </c>
      <c r="IS51" s="75">
        <v>9.631162160234002E-4</v>
      </c>
      <c r="IT51" s="69"/>
      <c r="IU51" s="51">
        <v>103</v>
      </c>
      <c r="IV51" s="75">
        <v>3.6179704239699324E-3</v>
      </c>
      <c r="IW51" s="69"/>
      <c r="IX51" s="51">
        <v>6</v>
      </c>
      <c r="IY51" s="75">
        <v>2.4249282625388998E-4</v>
      </c>
      <c r="IZ51" s="69"/>
      <c r="JA51" s="51">
        <v>14</v>
      </c>
      <c r="JB51" s="75">
        <v>4.2884273724192856E-4</v>
      </c>
      <c r="JC51" s="69"/>
      <c r="JD51" s="51">
        <v>14</v>
      </c>
      <c r="JE51" s="75">
        <v>5.3968621101730849E-4</v>
      </c>
      <c r="JF51" s="69"/>
      <c r="JG51" s="51">
        <v>17</v>
      </c>
      <c r="JH51" s="75">
        <v>6.990419013939718E-4</v>
      </c>
      <c r="JI51" s="69"/>
      <c r="JJ51" s="51">
        <v>14</v>
      </c>
      <c r="JK51" s="75">
        <v>5.5037936863623854E-4</v>
      </c>
      <c r="JL51" s="69"/>
      <c r="JM51" s="51">
        <v>34</v>
      </c>
      <c r="JN51" s="75">
        <v>1.2412383177570093E-3</v>
      </c>
      <c r="JO51" s="69"/>
      <c r="JP51" s="51">
        <v>20</v>
      </c>
      <c r="JQ51" s="75">
        <v>6.4909775412177074E-4</v>
      </c>
      <c r="JR51" s="69"/>
      <c r="JS51" s="51">
        <v>19</v>
      </c>
      <c r="JT51" s="75">
        <v>6.4230418173827797E-4</v>
      </c>
      <c r="JU51" s="69"/>
      <c r="JV51" s="51">
        <v>27</v>
      </c>
      <c r="JW51" s="75">
        <v>1.0309671999694529E-3</v>
      </c>
      <c r="JX51" s="69"/>
      <c r="JY51" s="51">
        <v>23</v>
      </c>
      <c r="JZ51" s="75">
        <v>7.6974564926372152E-4</v>
      </c>
      <c r="KA51" s="69"/>
      <c r="KB51" s="51">
        <v>11</v>
      </c>
      <c r="KC51" s="75">
        <v>3.816793893129771E-4</v>
      </c>
      <c r="KD51" s="69"/>
      <c r="KE51" s="51">
        <v>44</v>
      </c>
      <c r="KF51" s="75">
        <v>1.5808572557755184E-3</v>
      </c>
      <c r="KG51" s="69"/>
      <c r="KH51" s="51">
        <v>16</v>
      </c>
      <c r="KI51" s="75">
        <v>5.9943054098606321E-4</v>
      </c>
      <c r="KJ51" s="69"/>
      <c r="KK51" s="51">
        <v>12</v>
      </c>
      <c r="KL51" s="75">
        <v>4.4608007137281143E-4</v>
      </c>
      <c r="KM51" s="69"/>
      <c r="KN51" s="51">
        <v>136</v>
      </c>
      <c r="KO51" s="75">
        <v>5.0093926111458983E-3</v>
      </c>
      <c r="KP51" s="69"/>
      <c r="KQ51" s="51">
        <v>14</v>
      </c>
      <c r="KR51" s="75">
        <v>4.9184935356942107E-4</v>
      </c>
      <c r="KS51" s="69"/>
      <c r="KT51" s="51">
        <v>8</v>
      </c>
      <c r="KU51" s="75">
        <v>3.1376240342001022E-4</v>
      </c>
      <c r="KV51" s="69"/>
      <c r="KW51" s="51">
        <v>3</v>
      </c>
      <c r="KX51" s="75">
        <v>1.1120584201356711E-4</v>
      </c>
      <c r="KY51" s="69"/>
      <c r="KZ51" s="51">
        <v>4</v>
      </c>
      <c r="LA51" s="75">
        <v>1.2056908608632747E-4</v>
      </c>
      <c r="LB51" s="69"/>
      <c r="LC51" s="51">
        <v>23</v>
      </c>
      <c r="LD51" s="75">
        <v>8.6511697886105469E-4</v>
      </c>
      <c r="LE51" s="69"/>
      <c r="LF51" s="51">
        <v>22</v>
      </c>
      <c r="LG51" s="75">
        <v>8.683639234260904E-4</v>
      </c>
      <c r="LH51" s="69"/>
      <c r="LI51" s="51">
        <v>39</v>
      </c>
      <c r="LJ51" s="75">
        <v>1.4194722474977252E-3</v>
      </c>
      <c r="LK51" s="69"/>
      <c r="LL51" s="51">
        <v>10</v>
      </c>
      <c r="LM51" s="75">
        <v>3.4019391052900151E-4</v>
      </c>
      <c r="LN51" s="69"/>
      <c r="LO51" s="51">
        <v>8</v>
      </c>
      <c r="LP51" s="75">
        <v>2.3467980873595587E-4</v>
      </c>
      <c r="LQ51" s="69"/>
      <c r="LR51" s="51">
        <v>15</v>
      </c>
      <c r="LS51" s="75">
        <v>5.6089443966645476E-4</v>
      </c>
      <c r="LT51" s="69"/>
      <c r="LU51" s="51">
        <v>17</v>
      </c>
      <c r="LV51" s="75">
        <v>6.2719055524810923E-4</v>
      </c>
      <c r="LW51" s="69"/>
      <c r="LX51" s="51">
        <v>7</v>
      </c>
      <c r="LY51" s="75">
        <v>2.6647379039933001E-4</v>
      </c>
      <c r="LZ51" s="69"/>
      <c r="MA51" s="51">
        <v>6</v>
      </c>
      <c r="MB51" s="75">
        <v>1.7782519783053258E-4</v>
      </c>
      <c r="MC51" s="69"/>
      <c r="MD51" s="51">
        <v>9</v>
      </c>
      <c r="ME51" s="75">
        <v>3.2338040314756927E-4</v>
      </c>
      <c r="MF51" s="69"/>
      <c r="MG51" s="51">
        <v>4</v>
      </c>
      <c r="MH51" s="75">
        <v>1.3482540110556829E-4</v>
      </c>
      <c r="MI51" s="69"/>
      <c r="MJ51" s="51">
        <v>20</v>
      </c>
      <c r="MK51" s="75">
        <v>8.5774327743706313E-4</v>
      </c>
      <c r="ML51" s="69"/>
      <c r="MM51" s="51">
        <v>18</v>
      </c>
      <c r="MN51" s="75">
        <v>6.8655122434968345E-4</v>
      </c>
      <c r="MO51" s="69"/>
      <c r="MP51" s="51">
        <v>4</v>
      </c>
      <c r="MQ51" s="75">
        <v>1.2141079341953499E-4</v>
      </c>
      <c r="MR51" s="69"/>
      <c r="MS51" s="51">
        <v>6</v>
      </c>
      <c r="MT51" s="75">
        <v>1.7884821747943245E-4</v>
      </c>
      <c r="MU51" s="69"/>
      <c r="MV51" s="51">
        <v>20</v>
      </c>
      <c r="MW51" s="75">
        <v>7.6787222606158336E-4</v>
      </c>
      <c r="MX51" s="69"/>
      <c r="MY51" s="51">
        <v>28</v>
      </c>
      <c r="MZ51" s="75">
        <v>1.0911925175370225E-3</v>
      </c>
      <c r="NA51" s="69"/>
      <c r="NB51" s="51">
        <v>28</v>
      </c>
      <c r="NC51" s="75">
        <v>1.0753514094784546E-3</v>
      </c>
      <c r="ND51" s="69"/>
      <c r="NE51" s="51">
        <v>117</v>
      </c>
      <c r="NF51" s="75">
        <v>4.3367063271433333E-3</v>
      </c>
      <c r="NG51" s="69"/>
      <c r="NH51" s="51">
        <v>16</v>
      </c>
      <c r="NI51" s="75">
        <v>6.3666388126218615E-4</v>
      </c>
      <c r="NJ51" s="69"/>
      <c r="NK51" s="50"/>
      <c r="NL51" s="75">
        <v>0</v>
      </c>
      <c r="NM51" s="69"/>
      <c r="NN51" s="50"/>
      <c r="NO51" s="75">
        <v>0</v>
      </c>
      <c r="NP51" s="69"/>
      <c r="NQ51" s="50"/>
      <c r="NR51" s="75">
        <v>0</v>
      </c>
      <c r="NS51" s="69"/>
      <c r="NT51" s="50"/>
      <c r="NU51" s="75">
        <v>0</v>
      </c>
      <c r="NV51" s="69"/>
      <c r="NW51" s="50"/>
      <c r="NX51" s="75">
        <v>0</v>
      </c>
      <c r="NY51" s="69"/>
      <c r="NZ51" s="50"/>
      <c r="OA51" s="75">
        <v>0</v>
      </c>
      <c r="OB51" s="69"/>
      <c r="OC51" s="50"/>
      <c r="OD51" s="75">
        <v>0</v>
      </c>
      <c r="OE51" s="69"/>
      <c r="OF51" s="50"/>
      <c r="OG51" s="75">
        <v>0</v>
      </c>
      <c r="OH51" s="69"/>
      <c r="OI51" s="50"/>
      <c r="OJ51" s="75">
        <v>0</v>
      </c>
      <c r="OK51" s="69"/>
      <c r="OL51" s="50"/>
      <c r="OM51" s="75">
        <v>0</v>
      </c>
      <c r="ON51" s="69"/>
      <c r="OO51" s="50"/>
      <c r="OP51" s="75">
        <v>0</v>
      </c>
      <c r="OQ51" s="69"/>
      <c r="OR51" s="50"/>
      <c r="OS51" s="75">
        <v>0</v>
      </c>
      <c r="OT51" s="69"/>
      <c r="OU51" s="50"/>
      <c r="OV51" s="75">
        <v>0</v>
      </c>
      <c r="OW51" s="69"/>
      <c r="OX51" s="50"/>
      <c r="OY51" s="75">
        <v>0</v>
      </c>
      <c r="OZ51" s="69"/>
      <c r="PA51" s="50"/>
      <c r="PB51" s="75">
        <v>0</v>
      </c>
      <c r="PC51" s="69"/>
      <c r="PD51" s="50"/>
      <c r="PE51" s="75">
        <v>0</v>
      </c>
      <c r="PF51" s="69"/>
      <c r="PG51" s="50"/>
      <c r="PH51" s="75">
        <v>0</v>
      </c>
      <c r="PI51" s="69"/>
      <c r="PJ51" s="50"/>
      <c r="PK51" s="75">
        <v>0</v>
      </c>
      <c r="PL51" s="69"/>
      <c r="PM51" s="50"/>
      <c r="PN51" s="75">
        <v>0</v>
      </c>
      <c r="PO51" s="69"/>
      <c r="PP51" s="50"/>
      <c r="PQ51" s="75">
        <v>0</v>
      </c>
      <c r="PR51" s="69"/>
      <c r="PS51" s="50"/>
      <c r="PT51" s="75">
        <v>0</v>
      </c>
      <c r="PU51" s="69"/>
      <c r="PV51" s="50"/>
      <c r="PW51" s="75">
        <v>0</v>
      </c>
      <c r="PX51" s="69"/>
      <c r="PY51" s="50"/>
      <c r="PZ51" s="75">
        <v>0</v>
      </c>
      <c r="QA51" s="69"/>
      <c r="QB51" s="50"/>
      <c r="QC51" s="75">
        <v>0</v>
      </c>
      <c r="QD51" s="69"/>
      <c r="QE51" s="50"/>
      <c r="QF51" s="75">
        <v>0</v>
      </c>
      <c r="QG51" s="69"/>
      <c r="QH51" s="50"/>
      <c r="QI51" s="75">
        <v>0</v>
      </c>
      <c r="QJ51" s="69"/>
      <c r="QK51" s="50"/>
      <c r="QL51" s="75">
        <v>0</v>
      </c>
      <c r="QM51" s="69"/>
      <c r="QN51" s="50"/>
      <c r="QO51" s="75">
        <v>0</v>
      </c>
      <c r="QP51" s="69"/>
      <c r="QQ51" s="50"/>
      <c r="QR51" s="75">
        <v>0</v>
      </c>
      <c r="QS51" s="69"/>
      <c r="QT51" s="50"/>
      <c r="QU51" s="75">
        <v>0</v>
      </c>
      <c r="QV51" s="69"/>
      <c r="QW51" s="50"/>
      <c r="QX51" s="75">
        <v>0</v>
      </c>
      <c r="QY51" s="69"/>
      <c r="QZ51" s="50"/>
      <c r="RA51" s="75">
        <v>0</v>
      </c>
      <c r="RB51" s="69"/>
      <c r="RC51" s="50"/>
      <c r="RD51" s="75">
        <v>0</v>
      </c>
      <c r="RE51" s="69"/>
      <c r="RF51" s="50"/>
      <c r="RG51" s="75">
        <v>0</v>
      </c>
      <c r="RH51" s="69"/>
      <c r="RI51" s="50"/>
      <c r="RJ51" s="75">
        <v>0</v>
      </c>
      <c r="RK51" s="69"/>
      <c r="RL51" s="50"/>
      <c r="RM51" s="75">
        <v>0</v>
      </c>
      <c r="RN51" s="69"/>
      <c r="RO51" s="50"/>
      <c r="RP51" s="75">
        <v>0</v>
      </c>
      <c r="RQ51" s="69"/>
      <c r="RR51" s="50"/>
      <c r="RS51" s="75">
        <v>0</v>
      </c>
      <c r="RT51" s="69"/>
      <c r="RU51" s="50"/>
      <c r="RV51" s="75">
        <v>0</v>
      </c>
      <c r="RW51" s="69"/>
      <c r="RX51" s="50"/>
      <c r="RY51" s="75">
        <v>0</v>
      </c>
      <c r="RZ51" s="69"/>
      <c r="SA51" s="50"/>
      <c r="SB51" s="75">
        <v>0</v>
      </c>
      <c r="SC51" s="69"/>
      <c r="SD51" s="50"/>
      <c r="SE51" s="75">
        <v>0</v>
      </c>
      <c r="SF51" s="69"/>
      <c r="SG51" s="50"/>
      <c r="SH51" s="75">
        <v>0</v>
      </c>
      <c r="SI51" s="69"/>
      <c r="SJ51" s="50"/>
      <c r="SK51" s="75">
        <v>0</v>
      </c>
      <c r="SL51" s="69"/>
      <c r="SM51" s="50"/>
      <c r="SN51" s="75">
        <v>0</v>
      </c>
      <c r="SO51" s="69"/>
      <c r="SP51" s="50"/>
      <c r="SQ51" s="75">
        <v>0</v>
      </c>
      <c r="SR51" s="69"/>
      <c r="SS51" s="50"/>
      <c r="ST51" s="75">
        <v>0</v>
      </c>
      <c r="SU51" s="69"/>
      <c r="SV51" s="50"/>
      <c r="SW51" s="75">
        <v>0</v>
      </c>
      <c r="SX51" s="69"/>
      <c r="SY51" s="50"/>
      <c r="SZ51" s="75">
        <v>0</v>
      </c>
      <c r="TA51" s="69"/>
      <c r="TB51" s="50"/>
      <c r="TC51" s="75">
        <v>0</v>
      </c>
      <c r="TD51" s="69"/>
      <c r="TE51" s="50"/>
      <c r="TF51" s="75">
        <v>0</v>
      </c>
      <c r="TG51" s="69"/>
      <c r="TH51" s="50"/>
      <c r="TI51" s="75">
        <v>0</v>
      </c>
      <c r="TJ51" s="69"/>
      <c r="TK51" s="50"/>
      <c r="TL51" s="75">
        <v>0</v>
      </c>
      <c r="TM51" s="69"/>
      <c r="TN51" s="50"/>
      <c r="TO51" s="75">
        <v>0</v>
      </c>
      <c r="TP51" s="69"/>
      <c r="TQ51" s="50"/>
      <c r="TR51" s="75">
        <v>0</v>
      </c>
      <c r="TS51" s="69"/>
      <c r="TT51" s="50"/>
      <c r="TU51" s="75">
        <v>0</v>
      </c>
      <c r="TV51" s="69"/>
      <c r="TW51" s="50"/>
      <c r="TX51" s="75">
        <v>0</v>
      </c>
      <c r="TY51" s="69"/>
      <c r="TZ51" s="50"/>
      <c r="UA51" s="75">
        <v>0</v>
      </c>
      <c r="UB51" s="69"/>
      <c r="UC51" s="50"/>
      <c r="UD51" s="75">
        <v>0</v>
      </c>
      <c r="UE51" s="69"/>
      <c r="UF51" s="50"/>
      <c r="UG51" s="75">
        <v>0</v>
      </c>
      <c r="UH51" s="69"/>
      <c r="UI51" s="50"/>
      <c r="UJ51" s="75">
        <v>0</v>
      </c>
      <c r="UK51" s="69"/>
      <c r="UL51" s="50"/>
      <c r="UM51" s="75">
        <v>0</v>
      </c>
      <c r="UN51" s="69"/>
      <c r="UO51" s="50"/>
      <c r="UP51" s="75">
        <v>0</v>
      </c>
      <c r="UQ51" s="69"/>
      <c r="UR51" s="50"/>
      <c r="US51" s="75">
        <v>0</v>
      </c>
      <c r="UT51" s="69"/>
      <c r="UU51" s="50"/>
      <c r="UV51" s="75">
        <v>0</v>
      </c>
      <c r="UW51" s="69"/>
      <c r="UX51" s="50"/>
      <c r="UY51" s="75">
        <v>0</v>
      </c>
      <c r="UZ51" s="69"/>
      <c r="VA51" s="50"/>
      <c r="VB51" s="75">
        <v>0</v>
      </c>
      <c r="VC51" s="69"/>
      <c r="VD51" s="50"/>
      <c r="VE51" s="75">
        <v>0</v>
      </c>
      <c r="VF51" s="69"/>
      <c r="VG51" s="50"/>
      <c r="VH51" s="75">
        <v>0</v>
      </c>
      <c r="VI51" s="69"/>
      <c r="VJ51" s="50"/>
      <c r="VK51" s="75">
        <v>0</v>
      </c>
      <c r="VL51" s="69"/>
      <c r="VM51" s="50"/>
      <c r="VN51" s="75">
        <v>0</v>
      </c>
      <c r="VO51" s="69"/>
      <c r="VP51" s="50"/>
      <c r="VQ51" s="75">
        <v>0</v>
      </c>
      <c r="VR51" s="69"/>
      <c r="VS51" s="50"/>
      <c r="VT51" s="75">
        <v>0</v>
      </c>
      <c r="VU51" s="69"/>
      <c r="VV51" s="50"/>
      <c r="VW51" s="75">
        <v>0</v>
      </c>
      <c r="VX51" s="69"/>
      <c r="VY51" s="50"/>
      <c r="VZ51" s="75">
        <v>0</v>
      </c>
      <c r="WA51" s="69"/>
      <c r="WB51" s="50"/>
      <c r="WC51" s="75">
        <v>0</v>
      </c>
      <c r="WD51" s="69"/>
      <c r="WE51" s="50"/>
      <c r="WF51" s="75">
        <v>0</v>
      </c>
      <c r="WG51" s="69"/>
      <c r="WH51" s="50"/>
      <c r="WI51" s="75">
        <v>0</v>
      </c>
      <c r="WJ51" s="69"/>
      <c r="WK51" s="50"/>
      <c r="WL51" s="75">
        <v>0</v>
      </c>
      <c r="WM51" s="69"/>
      <c r="WN51" s="50"/>
      <c r="WO51" s="75">
        <v>0</v>
      </c>
      <c r="WP51" s="69"/>
      <c r="WQ51" s="50"/>
      <c r="WR51" s="75">
        <v>0</v>
      </c>
      <c r="WS51" s="69"/>
      <c r="WT51" s="50"/>
      <c r="WU51" s="75">
        <v>0</v>
      </c>
      <c r="WV51" s="69"/>
      <c r="WW51" s="50"/>
      <c r="WX51" s="75">
        <v>0</v>
      </c>
      <c r="WY51" s="69"/>
      <c r="WZ51" s="50"/>
      <c r="XA51" s="75">
        <v>0</v>
      </c>
      <c r="XB51" s="69"/>
      <c r="XC51" s="51">
        <v>6</v>
      </c>
      <c r="XD51" s="75">
        <v>2.1965148630839068E-4</v>
      </c>
      <c r="XE51" s="69"/>
      <c r="XF51" s="51">
        <v>5</v>
      </c>
      <c r="XG51" s="75">
        <v>1.7864160920361569E-4</v>
      </c>
      <c r="XH51" s="69"/>
      <c r="XI51" s="51">
        <v>1</v>
      </c>
      <c r="XJ51" s="75">
        <v>3.4618846500034618E-5</v>
      </c>
      <c r="XK51" s="69"/>
      <c r="XL51" s="51">
        <v>61</v>
      </c>
      <c r="XM51" s="75">
        <v>2.2820800598578376E-3</v>
      </c>
      <c r="XN51" s="69"/>
      <c r="XO51" s="51">
        <v>14</v>
      </c>
      <c r="XP51" s="75">
        <v>4.9347902714134647E-4</v>
      </c>
      <c r="XQ51" s="69"/>
      <c r="XR51" s="51">
        <v>14</v>
      </c>
      <c r="XS51" s="75">
        <v>5.1087432491607064E-4</v>
      </c>
      <c r="XT51" s="69"/>
      <c r="XU51" s="51">
        <v>35</v>
      </c>
      <c r="XV51" s="75">
        <v>1.1309658448314861E-3</v>
      </c>
      <c r="XW51" s="69"/>
      <c r="XX51" s="50"/>
      <c r="XY51" s="75">
        <v>0</v>
      </c>
      <c r="XZ51" s="69"/>
      <c r="YA51" s="50"/>
      <c r="YB51" s="75">
        <v>0</v>
      </c>
      <c r="YC51" s="69"/>
      <c r="YD51" s="50"/>
      <c r="YE51" s="75">
        <v>0</v>
      </c>
      <c r="YF51" s="69"/>
      <c r="YG51" s="50"/>
      <c r="YH51" s="75">
        <v>0</v>
      </c>
      <c r="YI51" s="69"/>
      <c r="YJ51" s="50"/>
      <c r="YK51" s="75">
        <v>0</v>
      </c>
      <c r="YL51" s="69"/>
      <c r="YM51" s="50"/>
      <c r="YN51" s="75">
        <v>0</v>
      </c>
      <c r="YO51" s="69"/>
      <c r="YP51" s="50"/>
      <c r="YQ51" s="75">
        <v>0</v>
      </c>
      <c r="YR51" s="69"/>
      <c r="YS51" s="50"/>
      <c r="YT51" s="75">
        <v>0</v>
      </c>
      <c r="YU51" s="69"/>
      <c r="YV51" s="50"/>
      <c r="YW51" s="75">
        <v>0</v>
      </c>
      <c r="YX51" s="69"/>
      <c r="YY51" s="50"/>
      <c r="YZ51" s="75">
        <v>0</v>
      </c>
      <c r="ZA51" s="69"/>
      <c r="ZB51" s="50"/>
      <c r="ZC51" s="75">
        <v>0</v>
      </c>
      <c r="ZD51" s="69"/>
      <c r="ZE51" s="50"/>
      <c r="ZF51" s="75">
        <v>0</v>
      </c>
      <c r="ZG51" s="69"/>
      <c r="ZH51" s="50"/>
      <c r="ZI51" s="75">
        <v>0</v>
      </c>
      <c r="ZJ51" s="69"/>
      <c r="ZK51" s="50"/>
      <c r="ZL51" s="75">
        <v>0</v>
      </c>
      <c r="ZM51" s="69"/>
      <c r="ZN51" s="50"/>
      <c r="ZO51" s="75">
        <v>0</v>
      </c>
      <c r="ZP51" s="69"/>
      <c r="ZQ51" s="50"/>
      <c r="ZR51" s="75">
        <v>0</v>
      </c>
      <c r="ZS51" s="69"/>
      <c r="ZT51" s="50"/>
      <c r="ZU51" s="75">
        <v>0</v>
      </c>
      <c r="ZV51" s="69"/>
      <c r="ZW51" s="50"/>
      <c r="ZX51" s="75">
        <v>0</v>
      </c>
      <c r="ZY51" s="69"/>
      <c r="ZZ51" s="50"/>
      <c r="AAA51" s="75">
        <v>0</v>
      </c>
      <c r="AAB51" s="69"/>
      <c r="AAC51" s="50"/>
      <c r="AAD51" s="75">
        <v>0</v>
      </c>
      <c r="AAE51" s="69"/>
      <c r="AAF51" s="50"/>
      <c r="AAG51" s="75">
        <v>0</v>
      </c>
      <c r="AAH51" s="69"/>
      <c r="AAI51" s="50"/>
      <c r="AAJ51" s="75">
        <v>0</v>
      </c>
      <c r="AAK51" s="69"/>
      <c r="AAL51" s="50"/>
      <c r="AAM51" s="75">
        <v>0</v>
      </c>
      <c r="AAN51" s="69"/>
      <c r="AAO51" s="50"/>
      <c r="AAP51" s="75">
        <v>0</v>
      </c>
      <c r="AAQ51" s="69"/>
      <c r="AAR51" s="50"/>
      <c r="AAS51" s="75">
        <v>0</v>
      </c>
      <c r="AAT51" s="69"/>
      <c r="AAU51" s="50"/>
      <c r="AAV51" s="75">
        <v>0</v>
      </c>
      <c r="AAW51" s="69"/>
      <c r="AAX51" s="50"/>
      <c r="AAY51" s="75">
        <v>0</v>
      </c>
      <c r="AAZ51" s="69"/>
      <c r="ABA51" s="50"/>
      <c r="ABB51" s="75">
        <v>0</v>
      </c>
      <c r="ABC51" s="69"/>
      <c r="ABD51" s="50"/>
      <c r="ABE51" s="75">
        <v>0</v>
      </c>
      <c r="ABF51" s="69"/>
      <c r="ABG51" s="50"/>
      <c r="ABH51" s="75">
        <v>0</v>
      </c>
      <c r="ABI51" s="69"/>
      <c r="ABJ51" s="51">
        <v>19</v>
      </c>
      <c r="ABK51" s="75">
        <v>8.0501652402338781E-4</v>
      </c>
      <c r="ABL51" s="69"/>
      <c r="ABM51" s="51">
        <v>12</v>
      </c>
      <c r="ABN51" s="75">
        <v>4.8632218844984804E-4</v>
      </c>
      <c r="ABO51" s="69"/>
      <c r="ABP51" s="51">
        <v>6</v>
      </c>
      <c r="ABQ51" s="75">
        <v>2.5499362515937101E-4</v>
      </c>
      <c r="ABR51" s="69"/>
      <c r="ABS51" s="51">
        <v>22</v>
      </c>
      <c r="ABT51" s="75">
        <v>1.0101010101010101E-3</v>
      </c>
      <c r="ABU51" s="69"/>
      <c r="ABV51" s="51">
        <v>44</v>
      </c>
      <c r="ABW51" s="75">
        <v>2.185792349726776E-3</v>
      </c>
      <c r="ABX51" s="69"/>
      <c r="ABY51" s="51">
        <v>9</v>
      </c>
      <c r="ABZ51" s="75">
        <v>5.3660863343668022E-4</v>
      </c>
      <c r="ACA51" s="69"/>
      <c r="ACB51" s="51">
        <v>35</v>
      </c>
      <c r="ACC51" s="75">
        <v>1.4638226683396068E-3</v>
      </c>
      <c r="ACD51" s="69"/>
      <c r="ACE51" s="51">
        <v>61</v>
      </c>
      <c r="ACF51" s="75">
        <v>2.9206166810303554E-3</v>
      </c>
      <c r="ACG51" s="69"/>
      <c r="ACH51" s="51">
        <v>19</v>
      </c>
      <c r="ACI51" s="75">
        <v>8.5083516188258479E-4</v>
      </c>
      <c r="ACJ51" s="69"/>
      <c r="ACK51" s="51">
        <v>15</v>
      </c>
      <c r="ACL51" s="75">
        <v>5.3061657646184866E-4</v>
      </c>
      <c r="ACM51" s="69"/>
      <c r="ACN51" s="51">
        <v>9</v>
      </c>
      <c r="ACO51" s="75">
        <v>3.7740596301421561E-4</v>
      </c>
      <c r="ACP51" s="69"/>
      <c r="ACQ51" s="51">
        <v>27</v>
      </c>
      <c r="ACR51" s="75">
        <v>1.1133102424542305E-3</v>
      </c>
      <c r="ACS51" s="69"/>
      <c r="ACT51" s="51">
        <v>13</v>
      </c>
      <c r="ACU51" s="75">
        <v>5.8629865151310157E-4</v>
      </c>
      <c r="ACV51" s="69"/>
      <c r="ACW51" s="51">
        <v>20</v>
      </c>
      <c r="ACX51" s="75">
        <v>8.0857085102082065E-4</v>
      </c>
      <c r="ACY51" s="69"/>
      <c r="ACZ51" s="51">
        <v>21</v>
      </c>
      <c r="ADA51" s="75">
        <v>7.6472087687993887E-4</v>
      </c>
      <c r="ADB51" s="69"/>
      <c r="ADC51" s="51">
        <v>5</v>
      </c>
      <c r="ADD51" s="75">
        <v>2.0188153591472525E-4</v>
      </c>
      <c r="ADE51" s="69"/>
      <c r="ADF51" s="51">
        <v>11</v>
      </c>
      <c r="ADG51" s="75">
        <v>5.1682014658898702E-4</v>
      </c>
      <c r="ADH51" s="69"/>
      <c r="ADI51" s="51">
        <v>6</v>
      </c>
      <c r="ADJ51" s="75">
        <v>2.4589156182123681E-4</v>
      </c>
      <c r="ADK51" s="69"/>
      <c r="ADL51" s="51">
        <v>12</v>
      </c>
      <c r="ADM51" s="75">
        <v>5.0517807527153326E-4</v>
      </c>
      <c r="ADN51" s="69"/>
      <c r="ADO51" s="50"/>
      <c r="ADP51" s="75">
        <v>0</v>
      </c>
      <c r="ADQ51" s="69"/>
      <c r="ADR51" s="50"/>
      <c r="ADS51" s="75">
        <v>0</v>
      </c>
      <c r="ADT51" s="69"/>
      <c r="ADU51" s="50"/>
      <c r="ADV51" s="75">
        <v>0</v>
      </c>
      <c r="ADW51" s="69"/>
      <c r="ADX51" s="50"/>
      <c r="ADY51" s="75">
        <v>0</v>
      </c>
      <c r="ADZ51" s="69"/>
      <c r="AEA51" s="50"/>
      <c r="AEB51" s="75">
        <v>0</v>
      </c>
      <c r="AEC51" s="69"/>
      <c r="AED51" s="50"/>
      <c r="AEE51" s="75">
        <v>0</v>
      </c>
      <c r="AEF51" s="69"/>
      <c r="AEG51" s="50"/>
      <c r="AEH51" s="75">
        <v>0</v>
      </c>
      <c r="AEI51" s="69"/>
      <c r="AEJ51" s="50"/>
      <c r="AEK51" s="75">
        <v>0</v>
      </c>
      <c r="AEL51" s="69"/>
      <c r="AEM51" s="50"/>
      <c r="AEN51" s="75">
        <v>0</v>
      </c>
      <c r="AEO51" s="69"/>
      <c r="AEP51" s="50"/>
      <c r="AEQ51" s="75">
        <v>0</v>
      </c>
      <c r="AER51" s="69"/>
      <c r="AES51" s="50"/>
      <c r="AET51" s="75">
        <v>0</v>
      </c>
      <c r="AEU51" s="69"/>
      <c r="AEV51" s="50"/>
      <c r="AEW51" s="75">
        <v>0</v>
      </c>
      <c r="AEX51" s="69"/>
      <c r="AEY51" s="50"/>
      <c r="AEZ51" s="75">
        <v>0</v>
      </c>
      <c r="AFA51" s="69"/>
      <c r="AFB51" s="50"/>
      <c r="AFC51" s="75">
        <v>0</v>
      </c>
      <c r="AFD51" s="69"/>
      <c r="AFE51" s="50"/>
      <c r="AFF51" s="75">
        <v>0</v>
      </c>
      <c r="AFG51" s="69"/>
      <c r="AFH51" s="50"/>
      <c r="AFI51" s="75">
        <v>0</v>
      </c>
      <c r="AFJ51" s="69"/>
      <c r="AFK51" s="50"/>
      <c r="AFL51" s="75">
        <v>0</v>
      </c>
      <c r="AFM51" s="69"/>
      <c r="AFN51" s="50"/>
      <c r="AFO51" s="75">
        <v>0</v>
      </c>
      <c r="AFP51" s="69"/>
      <c r="AFQ51" s="50"/>
      <c r="AFR51" s="75">
        <v>0</v>
      </c>
      <c r="AFS51" s="69"/>
      <c r="AFT51" s="50"/>
      <c r="AFU51" s="75">
        <v>0</v>
      </c>
      <c r="AFV51" s="69"/>
      <c r="AFW51" s="50"/>
      <c r="AFX51" s="75">
        <v>0</v>
      </c>
      <c r="AFY51" s="69"/>
      <c r="AFZ51" s="50"/>
      <c r="AGA51" s="75">
        <v>0</v>
      </c>
      <c r="AGB51" s="69"/>
      <c r="AGC51" s="50"/>
      <c r="AGD51" s="75">
        <v>0</v>
      </c>
      <c r="AGE51" s="69"/>
      <c r="AGF51" s="50"/>
      <c r="AGG51" s="75">
        <v>0</v>
      </c>
      <c r="AGH51" s="69"/>
      <c r="AGI51" s="50"/>
      <c r="AGJ51" s="75">
        <v>0</v>
      </c>
      <c r="AGK51" s="69"/>
      <c r="AGL51" s="50"/>
      <c r="AGM51" s="75">
        <v>0</v>
      </c>
      <c r="AGN51" s="69"/>
      <c r="AGO51" s="50"/>
      <c r="AGP51" s="75">
        <v>0</v>
      </c>
      <c r="AGQ51" s="69"/>
      <c r="AGR51" s="50"/>
      <c r="AGS51" s="75">
        <v>0</v>
      </c>
      <c r="AGT51" s="69"/>
      <c r="AGU51" s="50"/>
      <c r="AGV51" s="75">
        <v>0</v>
      </c>
      <c r="AGW51" s="69"/>
      <c r="AGX51" s="50"/>
      <c r="AGY51" s="75">
        <v>0</v>
      </c>
      <c r="AGZ51" s="69"/>
      <c r="AHA51" s="50"/>
      <c r="AHB51" s="75">
        <v>0</v>
      </c>
      <c r="AHC51" s="69"/>
      <c r="AHD51" s="50"/>
      <c r="AHE51" s="75">
        <v>0</v>
      </c>
      <c r="AHF51" s="69"/>
      <c r="AHG51" s="50"/>
      <c r="AHH51" s="75">
        <v>0</v>
      </c>
      <c r="AHI51" s="69"/>
      <c r="AHJ51" s="50"/>
      <c r="AHK51" s="75">
        <v>0</v>
      </c>
      <c r="AHL51" s="69"/>
      <c r="AHM51" s="50"/>
      <c r="AHN51" s="75">
        <v>0</v>
      </c>
      <c r="AHO51" s="69"/>
      <c r="AHP51" s="50"/>
      <c r="AHQ51" s="75">
        <v>0</v>
      </c>
      <c r="AHR51" s="69"/>
      <c r="AHS51" s="84">
        <f t="shared" si="0"/>
        <v>0</v>
      </c>
      <c r="AHT51" s="41">
        <v>3208</v>
      </c>
      <c r="AHU51" s="29">
        <v>6687</v>
      </c>
      <c r="AHV51" s="78">
        <f t="shared" si="1"/>
        <v>9895</v>
      </c>
      <c r="AHW51" s="80"/>
      <c r="AHX51" s="2" t="str">
        <f t="shared" si="2"/>
        <v/>
      </c>
      <c r="AHY51" s="2"/>
      <c r="AHZ51" s="81" t="str">
        <f t="shared" si="3"/>
        <v/>
      </c>
      <c r="AIA51" s="2" t="str">
        <f t="shared" si="4"/>
        <v/>
      </c>
      <c r="AIB51" s="81" t="str">
        <f t="shared" si="5"/>
        <v/>
      </c>
      <c r="AIC51" s="2" t="str">
        <f t="shared" si="6"/>
        <v/>
      </c>
      <c r="AID51" s="2" t="str">
        <f t="shared" si="7"/>
        <v/>
      </c>
      <c r="AIE51" s="35" t="str">
        <f t="shared" si="8"/>
        <v/>
      </c>
    </row>
    <row r="52" spans="1:915" ht="15" customHeight="1" x14ac:dyDescent="0.2">
      <c r="A52" s="103" t="s">
        <v>408</v>
      </c>
      <c r="B52" s="104" t="s">
        <v>466</v>
      </c>
      <c r="C52" s="105">
        <v>150</v>
      </c>
      <c r="D52" s="106">
        <v>5.4551405607884493E-3</v>
      </c>
      <c r="E52" s="107"/>
      <c r="F52" s="105">
        <v>465</v>
      </c>
      <c r="G52" s="106">
        <v>1.5602979665794242E-2</v>
      </c>
      <c r="H52" s="107"/>
      <c r="I52" s="105">
        <v>748</v>
      </c>
      <c r="J52" s="106">
        <v>2.3454893230064909E-2</v>
      </c>
      <c r="K52" s="107"/>
      <c r="L52" s="105">
        <v>288</v>
      </c>
      <c r="M52" s="106">
        <v>9.6350071928005092E-3</v>
      </c>
      <c r="N52" s="107"/>
      <c r="O52" s="105">
        <v>555</v>
      </c>
      <c r="P52" s="106">
        <v>1.9788918205804751E-2</v>
      </c>
      <c r="Q52" s="107"/>
      <c r="R52" s="105">
        <v>609</v>
      </c>
      <c r="S52" s="106">
        <v>2.2596564134911505E-2</v>
      </c>
      <c r="T52" s="107"/>
      <c r="U52" s="105">
        <v>311</v>
      </c>
      <c r="V52" s="106">
        <v>1.1894289975905458E-2</v>
      </c>
      <c r="W52" s="107"/>
      <c r="X52" s="105">
        <v>135</v>
      </c>
      <c r="Y52" s="106">
        <v>5.4479418886198543E-3</v>
      </c>
      <c r="Z52" s="107"/>
      <c r="AA52" s="105">
        <v>472</v>
      </c>
      <c r="AB52" s="106">
        <v>1.8223234624145785E-2</v>
      </c>
      <c r="AC52" s="107"/>
      <c r="AD52" s="105">
        <v>317</v>
      </c>
      <c r="AE52" s="106">
        <v>1.2604373757455269E-2</v>
      </c>
      <c r="AF52" s="107"/>
      <c r="AG52" s="105">
        <v>521</v>
      </c>
      <c r="AH52" s="106">
        <v>2.044740973312402E-2</v>
      </c>
      <c r="AI52" s="107"/>
      <c r="AJ52" s="105">
        <v>585</v>
      </c>
      <c r="AK52" s="106">
        <v>2.126576756697808E-2</v>
      </c>
      <c r="AL52" s="107"/>
      <c r="AM52" s="105">
        <v>786</v>
      </c>
      <c r="AN52" s="106">
        <v>2.8637009509235981E-2</v>
      </c>
      <c r="AO52" s="107"/>
      <c r="AP52" s="105">
        <v>722</v>
      </c>
      <c r="AQ52" s="106">
        <v>2.7014891865599043E-2</v>
      </c>
      <c r="AR52" s="107"/>
      <c r="AS52" s="105">
        <v>534</v>
      </c>
      <c r="AT52" s="106">
        <v>2.0547945205479451E-2</v>
      </c>
      <c r="AU52" s="109"/>
      <c r="AV52" s="105">
        <v>368</v>
      </c>
      <c r="AW52" s="106">
        <v>1.5635622025832768E-2</v>
      </c>
      <c r="AX52" s="107"/>
      <c r="AY52" s="105">
        <v>636</v>
      </c>
      <c r="AZ52" s="106">
        <v>2.6034630971386467E-2</v>
      </c>
      <c r="BA52" s="107"/>
      <c r="BB52" s="105">
        <v>502</v>
      </c>
      <c r="BC52" s="106">
        <v>1.9321812093452909E-2</v>
      </c>
      <c r="BD52" s="107"/>
      <c r="BE52" s="105">
        <v>494</v>
      </c>
      <c r="BF52" s="106">
        <v>1.983856070037348E-2</v>
      </c>
      <c r="BG52" s="107"/>
      <c r="BH52" s="105">
        <v>387</v>
      </c>
      <c r="BI52" s="106">
        <v>1.6660926468055795E-2</v>
      </c>
      <c r="BJ52" s="107"/>
      <c r="BK52" s="105">
        <v>420</v>
      </c>
      <c r="BL52" s="106">
        <v>1.9342359767891684E-2</v>
      </c>
      <c r="BM52" s="107"/>
      <c r="BN52" s="105">
        <v>216</v>
      </c>
      <c r="BO52" s="106">
        <v>8.8080577417118631E-3</v>
      </c>
      <c r="BP52" s="107"/>
      <c r="BQ52" s="105">
        <v>375</v>
      </c>
      <c r="BR52" s="106">
        <v>1.7347458019151593E-2</v>
      </c>
      <c r="BS52" s="107"/>
      <c r="BT52" s="105">
        <v>243</v>
      </c>
      <c r="BU52" s="106">
        <v>1.1708586296617519E-2</v>
      </c>
      <c r="BV52" s="107"/>
      <c r="BW52" s="105">
        <v>326</v>
      </c>
      <c r="BX52" s="106">
        <v>1.6835364594092128E-2</v>
      </c>
      <c r="BY52" s="107"/>
      <c r="BZ52" s="105">
        <v>936</v>
      </c>
      <c r="CA52" s="106">
        <v>4.9118387909319897E-2</v>
      </c>
      <c r="CB52" s="107"/>
      <c r="CC52" s="105">
        <v>484</v>
      </c>
      <c r="CD52" s="106">
        <v>2.5027147215471328E-2</v>
      </c>
      <c r="CE52" s="107"/>
      <c r="CF52" s="105">
        <v>373</v>
      </c>
      <c r="CG52" s="106">
        <v>1.7873400737936654E-2</v>
      </c>
      <c r="CH52" s="107"/>
      <c r="CI52" s="105">
        <v>474</v>
      </c>
      <c r="CJ52" s="106">
        <v>2.1351351351351352E-2</v>
      </c>
      <c r="CK52" s="107"/>
      <c r="CL52" s="105">
        <v>424</v>
      </c>
      <c r="CM52" s="106">
        <v>1.8398784985897157E-2</v>
      </c>
      <c r="CN52" s="107"/>
      <c r="CO52" s="105">
        <v>1190</v>
      </c>
      <c r="CP52" s="106">
        <v>5.0562991289568725E-2</v>
      </c>
      <c r="CQ52" s="107"/>
      <c r="CR52" s="105">
        <v>2836</v>
      </c>
      <c r="CS52" s="106">
        <v>0.12200998107038376</v>
      </c>
      <c r="CT52" s="107"/>
      <c r="CU52" s="105">
        <v>776</v>
      </c>
      <c r="CV52" s="106">
        <v>3.6968224477156877E-2</v>
      </c>
      <c r="CW52" s="107"/>
      <c r="CX52" s="105">
        <v>1434</v>
      </c>
      <c r="CY52" s="106">
        <v>6.6183597175428072E-2</v>
      </c>
      <c r="CZ52" s="107"/>
      <c r="DA52" s="105">
        <v>1125</v>
      </c>
      <c r="DB52" s="106">
        <v>5.5931192204434724E-2</v>
      </c>
      <c r="DC52" s="107"/>
      <c r="DD52" s="105">
        <v>1787</v>
      </c>
      <c r="DE52" s="106">
        <v>8.3892774987089802E-2</v>
      </c>
      <c r="DF52" s="110"/>
      <c r="DG52" s="105">
        <v>3242</v>
      </c>
      <c r="DH52" s="106">
        <v>0.15086788589510913</v>
      </c>
      <c r="DI52" s="107"/>
      <c r="DJ52" s="105">
        <v>400</v>
      </c>
      <c r="DK52" s="106">
        <v>1.4790164540580514E-2</v>
      </c>
      <c r="DL52" s="107"/>
      <c r="DM52" s="105">
        <v>721</v>
      </c>
      <c r="DN52" s="106">
        <v>2.1999816922466664E-2</v>
      </c>
      <c r="DO52" s="107"/>
      <c r="DP52" s="105">
        <v>1003</v>
      </c>
      <c r="DQ52" s="106">
        <v>3.6127219680870223E-2</v>
      </c>
      <c r="DR52" s="107"/>
      <c r="DS52" s="105">
        <v>637</v>
      </c>
      <c r="DT52" s="106">
        <v>2.4146165801144762E-2</v>
      </c>
      <c r="DU52" s="107"/>
      <c r="DV52" s="105">
        <v>571</v>
      </c>
      <c r="DW52" s="106">
        <v>2.285920172945274E-2</v>
      </c>
      <c r="DX52" s="107"/>
      <c r="DY52" s="105">
        <v>605</v>
      </c>
      <c r="DZ52" s="106">
        <v>2.3627274857455284E-2</v>
      </c>
      <c r="EA52" s="107"/>
      <c r="EB52" s="105">
        <v>821</v>
      </c>
      <c r="EC52" s="106">
        <v>3.0850744025251765E-2</v>
      </c>
      <c r="ED52" s="107"/>
      <c r="EE52" s="105">
        <v>1125</v>
      </c>
      <c r="EF52" s="106">
        <v>4.2795191722458915E-2</v>
      </c>
      <c r="EG52" s="107"/>
      <c r="EH52" s="105">
        <v>1418</v>
      </c>
      <c r="EI52" s="106">
        <v>5.6523298919759241E-2</v>
      </c>
      <c r="EJ52" s="107"/>
      <c r="EK52" s="105">
        <v>632</v>
      </c>
      <c r="EL52" s="106">
        <v>2.5203381719572499E-2</v>
      </c>
      <c r="EM52" s="107"/>
      <c r="EN52" s="105">
        <v>1585</v>
      </c>
      <c r="EO52" s="106">
        <v>6.426630985687061E-2</v>
      </c>
      <c r="EP52" s="107"/>
      <c r="EQ52" s="105">
        <v>1062</v>
      </c>
      <c r="ER52" s="106">
        <v>4.7734627831715212E-2</v>
      </c>
      <c r="ES52" s="107"/>
      <c r="ET52" s="105">
        <v>4908</v>
      </c>
      <c r="EU52" s="106">
        <v>0.19329683746209286</v>
      </c>
      <c r="EV52" s="107"/>
      <c r="EW52" s="105">
        <v>601</v>
      </c>
      <c r="EX52" s="106">
        <v>2.3343431989435254E-2</v>
      </c>
      <c r="EY52" s="107"/>
      <c r="EZ52" s="105">
        <v>1356</v>
      </c>
      <c r="FA52" s="106">
        <v>5.7961102799743536E-2</v>
      </c>
      <c r="FB52" s="107"/>
      <c r="FC52" s="105">
        <v>1069</v>
      </c>
      <c r="FD52" s="106">
        <v>4.5294690902927842E-2</v>
      </c>
      <c r="FE52" s="107"/>
      <c r="FF52" s="105">
        <v>7037</v>
      </c>
      <c r="FG52" s="106">
        <v>0.23727956300367536</v>
      </c>
      <c r="FH52" s="107"/>
      <c r="FI52" s="105">
        <v>3553</v>
      </c>
      <c r="FJ52" s="106">
        <v>0.12026944688917474</v>
      </c>
      <c r="FK52" s="107"/>
      <c r="FL52" s="105">
        <v>6124</v>
      </c>
      <c r="FM52" s="106">
        <v>0.23999686483520791</v>
      </c>
      <c r="FN52" s="107"/>
      <c r="FO52" s="105">
        <v>2157</v>
      </c>
      <c r="FP52" s="106">
        <v>8.0512112276510769E-2</v>
      </c>
      <c r="FQ52" s="107"/>
      <c r="FR52" s="105">
        <v>5328</v>
      </c>
      <c r="FS52" s="106">
        <v>0.19976753777511155</v>
      </c>
      <c r="FT52" s="107"/>
      <c r="FU52" s="105">
        <v>4604</v>
      </c>
      <c r="FV52" s="106">
        <v>0.18133123276880661</v>
      </c>
      <c r="FW52" s="107"/>
      <c r="FX52" s="105">
        <v>3677</v>
      </c>
      <c r="FY52" s="106">
        <v>0.14354870193246144</v>
      </c>
      <c r="FZ52" s="107"/>
      <c r="GA52" s="105">
        <v>4265</v>
      </c>
      <c r="GB52" s="106">
        <v>0.15281808735533339</v>
      </c>
      <c r="GC52" s="107"/>
      <c r="GD52" s="105">
        <v>3425</v>
      </c>
      <c r="GE52" s="106">
        <v>0.11746750351545084</v>
      </c>
      <c r="GF52" s="107"/>
      <c r="GG52" s="105">
        <v>1431</v>
      </c>
      <c r="GH52" s="106">
        <v>5.6272119543845853E-2</v>
      </c>
      <c r="GI52" s="107"/>
      <c r="GJ52" s="105">
        <v>11730</v>
      </c>
      <c r="GK52" s="106">
        <v>0.44817178007870706</v>
      </c>
      <c r="GL52" s="107"/>
      <c r="GM52" s="111">
        <v>7989</v>
      </c>
      <c r="GN52" s="106">
        <v>0.31776778966628216</v>
      </c>
      <c r="GO52" s="110"/>
      <c r="GP52" s="105">
        <v>7019</v>
      </c>
      <c r="GQ52" s="106">
        <v>0.25395274792865152</v>
      </c>
      <c r="GR52" s="107"/>
      <c r="GS52" s="105">
        <v>10911</v>
      </c>
      <c r="GT52" s="106">
        <v>0.38808465232082517</v>
      </c>
      <c r="GU52" s="107"/>
      <c r="GV52" s="105">
        <v>5608</v>
      </c>
      <c r="GW52" s="106">
        <v>0.1877406179906933</v>
      </c>
      <c r="GX52" s="107"/>
      <c r="GY52" s="105">
        <v>12393</v>
      </c>
      <c r="GZ52" s="106">
        <v>0.41644544507543935</v>
      </c>
      <c r="HA52" s="107"/>
      <c r="HB52" s="105">
        <v>10669</v>
      </c>
      <c r="HC52" s="106">
        <v>0.4303230750615093</v>
      </c>
      <c r="HD52" s="107"/>
      <c r="HE52" s="105">
        <v>11384</v>
      </c>
      <c r="HF52" s="106">
        <v>0.42518861582131917</v>
      </c>
      <c r="HG52" s="107"/>
      <c r="HH52" s="105">
        <v>8548</v>
      </c>
      <c r="HI52" s="106">
        <v>0.31967090501121914</v>
      </c>
      <c r="HJ52" s="107"/>
      <c r="HK52" s="105">
        <v>4500</v>
      </c>
      <c r="HL52" s="106">
        <v>0.15053691499682201</v>
      </c>
      <c r="HM52" s="107"/>
      <c r="HN52" s="105">
        <v>11300</v>
      </c>
      <c r="HO52" s="106">
        <v>0.37396167720157525</v>
      </c>
      <c r="HP52" s="107"/>
      <c r="HQ52" s="105">
        <v>6799</v>
      </c>
      <c r="HR52" s="106">
        <v>0.28433422549347609</v>
      </c>
      <c r="HS52" s="107"/>
      <c r="HT52" s="105">
        <v>3217</v>
      </c>
      <c r="HU52" s="106">
        <v>0.10533381356209685</v>
      </c>
      <c r="HV52" s="107"/>
      <c r="HW52" s="105">
        <v>6604</v>
      </c>
      <c r="HX52" s="106">
        <v>0.29650249180622279</v>
      </c>
      <c r="HY52" s="107"/>
      <c r="HZ52" s="105">
        <v>15460</v>
      </c>
      <c r="IA52" s="106">
        <v>0.63710541498392814</v>
      </c>
      <c r="IB52" s="108">
        <v>1</v>
      </c>
      <c r="IC52" s="105">
        <v>4600</v>
      </c>
      <c r="ID52" s="106">
        <v>0.19803685207508179</v>
      </c>
      <c r="IE52" s="107"/>
      <c r="IF52" s="105">
        <v>1416</v>
      </c>
      <c r="IG52" s="106">
        <v>4.3610828790538667E-2</v>
      </c>
      <c r="IH52" s="107"/>
      <c r="II52" s="105">
        <v>1952</v>
      </c>
      <c r="IJ52" s="106">
        <v>5.9214318216290002E-2</v>
      </c>
      <c r="IK52" s="107"/>
      <c r="IL52" s="105">
        <v>3001</v>
      </c>
      <c r="IM52" s="106">
        <v>0.11005574299545255</v>
      </c>
      <c r="IN52" s="107"/>
      <c r="IO52" s="105">
        <v>1585</v>
      </c>
      <c r="IP52" s="106">
        <v>5.4178772859340286E-2</v>
      </c>
      <c r="IQ52" s="107"/>
      <c r="IR52" s="105">
        <v>8785</v>
      </c>
      <c r="IS52" s="106">
        <v>0.31336947991724334</v>
      </c>
      <c r="IT52" s="107"/>
      <c r="IU52" s="105">
        <v>2982</v>
      </c>
      <c r="IV52" s="106">
        <v>0.10474551266289649</v>
      </c>
      <c r="IW52" s="107"/>
      <c r="IX52" s="105">
        <v>2594</v>
      </c>
      <c r="IY52" s="106">
        <v>0.10483773188376511</v>
      </c>
      <c r="IZ52" s="107"/>
      <c r="JA52" s="105">
        <v>2637</v>
      </c>
      <c r="JB52" s="106">
        <v>8.0775592721926123E-2</v>
      </c>
      <c r="JC52" s="107"/>
      <c r="JD52" s="105">
        <v>5015</v>
      </c>
      <c r="JE52" s="106">
        <v>0.19332331058941443</v>
      </c>
      <c r="JF52" s="107"/>
      <c r="JG52" s="105">
        <v>5444</v>
      </c>
      <c r="JH52" s="106">
        <v>0.22385788889345778</v>
      </c>
      <c r="JI52" s="107"/>
      <c r="JJ52" s="105">
        <v>8983</v>
      </c>
      <c r="JK52" s="106">
        <v>0.35314699060423793</v>
      </c>
      <c r="JL52" s="107"/>
      <c r="JM52" s="105">
        <v>12645</v>
      </c>
      <c r="JN52" s="106">
        <v>0.4616311331775701</v>
      </c>
      <c r="JO52" s="107"/>
      <c r="JP52" s="105">
        <v>10271</v>
      </c>
      <c r="JQ52" s="106">
        <v>0.33334415162923536</v>
      </c>
      <c r="JR52" s="107"/>
      <c r="JS52" s="105">
        <v>13072</v>
      </c>
      <c r="JT52" s="106">
        <v>0.44190527703593524</v>
      </c>
      <c r="JU52" s="107"/>
      <c r="JV52" s="105">
        <v>10070</v>
      </c>
      <c r="JW52" s="106">
        <v>0.38451258161823665</v>
      </c>
      <c r="JX52" s="107"/>
      <c r="JY52" s="105">
        <v>5086</v>
      </c>
      <c r="JZ52" s="106">
        <v>0.17021419009370817</v>
      </c>
      <c r="KA52" s="107"/>
      <c r="KB52" s="105">
        <v>10118</v>
      </c>
      <c r="KC52" s="106">
        <v>0.35107564191533658</v>
      </c>
      <c r="KD52" s="107"/>
      <c r="KE52" s="105">
        <v>10946</v>
      </c>
      <c r="KF52" s="106">
        <v>0.39327417094815509</v>
      </c>
      <c r="KG52" s="107"/>
      <c r="KH52" s="105">
        <v>6368</v>
      </c>
      <c r="KI52" s="106">
        <v>0.23857335531245316</v>
      </c>
      <c r="KJ52" s="107"/>
      <c r="KK52" s="105">
        <v>9602</v>
      </c>
      <c r="KL52" s="106">
        <v>0.3569384037768113</v>
      </c>
      <c r="KM52" s="107"/>
      <c r="KN52" s="105">
        <v>6270</v>
      </c>
      <c r="KO52" s="106">
        <v>0.23094773288150577</v>
      </c>
      <c r="KP52" s="107"/>
      <c r="KQ52" s="105">
        <v>10227</v>
      </c>
      <c r="KR52" s="106">
        <v>0.35929595278246207</v>
      </c>
      <c r="KS52" s="107"/>
      <c r="KT52" s="105">
        <v>3078</v>
      </c>
      <c r="KU52" s="106">
        <v>0.12072008471584893</v>
      </c>
      <c r="KV52" s="107"/>
      <c r="KW52" s="105">
        <v>1751</v>
      </c>
      <c r="KX52" s="106">
        <v>6.490714312191867E-2</v>
      </c>
      <c r="KY52" s="107"/>
      <c r="KZ52" s="105">
        <v>1910</v>
      </c>
      <c r="LA52" s="106">
        <v>5.7571738606221362E-2</v>
      </c>
      <c r="LB52" s="107"/>
      <c r="LC52" s="105">
        <v>5747</v>
      </c>
      <c r="LD52" s="106">
        <v>0.21616640337019483</v>
      </c>
      <c r="LE52" s="107"/>
      <c r="LF52" s="105">
        <v>7147</v>
      </c>
      <c r="LG52" s="106">
        <v>0.28209986185119401</v>
      </c>
      <c r="LH52" s="107"/>
      <c r="LI52" s="105">
        <v>1903</v>
      </c>
      <c r="LJ52" s="106">
        <v>6.9262966333030029E-2</v>
      </c>
      <c r="LK52" s="107"/>
      <c r="LL52" s="105">
        <v>2190</v>
      </c>
      <c r="LM52" s="106">
        <v>7.4502466405851342E-2</v>
      </c>
      <c r="LN52" s="107"/>
      <c r="LO52" s="105">
        <v>1030</v>
      </c>
      <c r="LP52" s="106">
        <v>3.0215025374754321E-2</v>
      </c>
      <c r="LQ52" s="107"/>
      <c r="LR52" s="105">
        <v>1622</v>
      </c>
      <c r="LS52" s="106">
        <v>6.0651385409265977E-2</v>
      </c>
      <c r="LT52" s="107"/>
      <c r="LU52" s="105">
        <v>2756</v>
      </c>
      <c r="LV52" s="106">
        <v>0.10167865707434053</v>
      </c>
      <c r="LW52" s="107"/>
      <c r="LX52" s="105">
        <v>2734</v>
      </c>
      <c r="LY52" s="106">
        <v>0.10407704899310975</v>
      </c>
      <c r="LZ52" s="107"/>
      <c r="MA52" s="105">
        <v>535</v>
      </c>
      <c r="MB52" s="106">
        <v>1.5856080139889154E-2</v>
      </c>
      <c r="MC52" s="107"/>
      <c r="MD52" s="105">
        <v>4130</v>
      </c>
      <c r="ME52" s="106">
        <v>0.14839567388882902</v>
      </c>
      <c r="MF52" s="107"/>
      <c r="MG52" s="105">
        <v>1530</v>
      </c>
      <c r="MH52" s="106">
        <v>5.1570715922879873E-2</v>
      </c>
      <c r="MI52" s="107"/>
      <c r="MJ52" s="105">
        <v>2008</v>
      </c>
      <c r="MK52" s="106">
        <v>8.6117425054681132E-2</v>
      </c>
      <c r="ML52" s="107"/>
      <c r="MM52" s="105">
        <v>2687</v>
      </c>
      <c r="MN52" s="106">
        <v>0.10248684110153329</v>
      </c>
      <c r="MO52" s="107"/>
      <c r="MP52" s="105">
        <v>839</v>
      </c>
      <c r="MQ52" s="106">
        <v>2.5465913919747465E-2</v>
      </c>
      <c r="MR52" s="107"/>
      <c r="MS52" s="105">
        <v>1285</v>
      </c>
      <c r="MT52" s="106">
        <v>3.8303326576845119E-2</v>
      </c>
      <c r="MU52" s="107"/>
      <c r="MV52" s="105">
        <v>2395</v>
      </c>
      <c r="MW52" s="106">
        <v>9.1952699070874611E-2</v>
      </c>
      <c r="MX52" s="107"/>
      <c r="MY52" s="105">
        <v>1203</v>
      </c>
      <c r="MZ52" s="106">
        <v>4.6882307092751367E-2</v>
      </c>
      <c r="NA52" s="107"/>
      <c r="NB52" s="105">
        <v>2228</v>
      </c>
      <c r="NC52" s="106">
        <v>8.5567247868499882E-2</v>
      </c>
      <c r="ND52" s="107"/>
      <c r="NE52" s="105">
        <v>2448</v>
      </c>
      <c r="NF52" s="106">
        <v>9.0737240075614373E-2</v>
      </c>
      <c r="NG52" s="107"/>
      <c r="NH52" s="105">
        <v>2080</v>
      </c>
      <c r="NI52" s="106">
        <v>8.2766304564084195E-2</v>
      </c>
      <c r="NJ52" s="107"/>
      <c r="NK52" s="105">
        <v>26657</v>
      </c>
      <c r="NL52" s="106">
        <v>0.87262668587141545</v>
      </c>
      <c r="NM52" s="108">
        <v>1</v>
      </c>
      <c r="NN52" s="105">
        <v>23398</v>
      </c>
      <c r="NO52" s="106">
        <v>0.82491891129600903</v>
      </c>
      <c r="NP52" s="108">
        <v>1</v>
      </c>
      <c r="NQ52" s="105">
        <v>22182</v>
      </c>
      <c r="NR52" s="106">
        <v>0.82430323299888519</v>
      </c>
      <c r="NS52" s="108">
        <v>1</v>
      </c>
      <c r="NT52" s="105">
        <v>23586</v>
      </c>
      <c r="NU52" s="106">
        <v>0.81830482600700827</v>
      </c>
      <c r="NV52" s="108">
        <v>1</v>
      </c>
      <c r="NW52" s="105">
        <v>10477</v>
      </c>
      <c r="NX52" s="106">
        <v>0.401833314156407</v>
      </c>
      <c r="NY52" s="107"/>
      <c r="NZ52" s="105">
        <v>24025</v>
      </c>
      <c r="OA52" s="106">
        <v>0.8692427367126162</v>
      </c>
      <c r="OB52" s="108">
        <v>1</v>
      </c>
      <c r="OC52" s="105">
        <v>29300</v>
      </c>
      <c r="OD52" s="106">
        <v>1.0179266259032795</v>
      </c>
      <c r="OE52" s="107">
        <v>1</v>
      </c>
      <c r="OF52" s="105">
        <v>29823</v>
      </c>
      <c r="OG52" s="106">
        <v>1.0326523545706372</v>
      </c>
      <c r="OH52" s="107">
        <v>1</v>
      </c>
      <c r="OI52" s="105">
        <v>40810</v>
      </c>
      <c r="OJ52" s="106">
        <v>1.3885202953285019</v>
      </c>
      <c r="OK52" s="107">
        <v>1</v>
      </c>
      <c r="OL52" s="105">
        <v>39304</v>
      </c>
      <c r="OM52" s="106">
        <v>1.3120576846040859</v>
      </c>
      <c r="ON52" s="107">
        <v>1</v>
      </c>
      <c r="OO52" s="105">
        <v>36588</v>
      </c>
      <c r="OP52" s="106">
        <v>1.2734676829904981</v>
      </c>
      <c r="OQ52" s="107">
        <v>1</v>
      </c>
      <c r="OR52" s="105">
        <v>33296</v>
      </c>
      <c r="OS52" s="106">
        <v>1.1565528500468929</v>
      </c>
      <c r="OT52" s="107">
        <v>1</v>
      </c>
      <c r="OU52" s="105">
        <v>12438</v>
      </c>
      <c r="OV52" s="106">
        <v>0.47208410824761832</v>
      </c>
      <c r="OW52" s="107"/>
      <c r="OX52" s="105">
        <v>14215</v>
      </c>
      <c r="OY52" s="106">
        <v>0.5377137237100923</v>
      </c>
      <c r="OZ52" s="107"/>
      <c r="PA52" s="105">
        <v>26105</v>
      </c>
      <c r="PB52" s="106">
        <v>0.86328912993154538</v>
      </c>
      <c r="PC52" s="108">
        <v>1</v>
      </c>
      <c r="PD52" s="105">
        <v>22120</v>
      </c>
      <c r="PE52" s="106">
        <v>0.73218364171990336</v>
      </c>
      <c r="PF52" s="107"/>
      <c r="PG52" s="105">
        <v>30493</v>
      </c>
      <c r="PH52" s="106">
        <v>1.008366402116402</v>
      </c>
      <c r="PI52" s="107">
        <v>1</v>
      </c>
      <c r="PJ52" s="105">
        <v>38979</v>
      </c>
      <c r="PK52" s="106">
        <v>1.3702323619362322</v>
      </c>
      <c r="PL52" s="107">
        <v>1</v>
      </c>
      <c r="PM52" s="105">
        <v>37152</v>
      </c>
      <c r="PN52" s="106">
        <v>1.1219085006794505</v>
      </c>
      <c r="PO52" s="107">
        <v>1</v>
      </c>
      <c r="PP52" s="105">
        <v>12171</v>
      </c>
      <c r="PQ52" s="106">
        <v>0.48441791044776117</v>
      </c>
      <c r="PR52" s="107"/>
      <c r="PS52" s="105">
        <v>25558</v>
      </c>
      <c r="PT52" s="106">
        <v>0.90705185080029815</v>
      </c>
      <c r="PU52" s="108">
        <v>1</v>
      </c>
      <c r="PV52" s="105">
        <v>19189</v>
      </c>
      <c r="PW52" s="106">
        <v>0.65866886348814058</v>
      </c>
      <c r="PX52" s="107"/>
      <c r="PY52" s="105">
        <v>11385</v>
      </c>
      <c r="PZ52" s="106">
        <v>0.38887181063633569</v>
      </c>
      <c r="QA52" s="107"/>
      <c r="QB52" s="105">
        <v>44408</v>
      </c>
      <c r="QC52" s="106">
        <v>1.4110768644148581</v>
      </c>
      <c r="QD52" s="107">
        <v>1</v>
      </c>
      <c r="QE52" s="105">
        <v>41201</v>
      </c>
      <c r="QF52" s="106">
        <v>1.3922549251512182</v>
      </c>
      <c r="QG52" s="107">
        <v>1</v>
      </c>
      <c r="QH52" s="105">
        <v>32640</v>
      </c>
      <c r="QI52" s="106">
        <v>1.3321905228358026</v>
      </c>
      <c r="QJ52" s="107">
        <v>1</v>
      </c>
      <c r="QK52" s="105">
        <v>6856</v>
      </c>
      <c r="QL52" s="106">
        <v>0.23413701249914623</v>
      </c>
      <c r="QM52" s="107"/>
      <c r="QN52" s="105">
        <v>27983</v>
      </c>
      <c r="QO52" s="106">
        <v>0.92606810735678591</v>
      </c>
      <c r="QP52" s="108">
        <v>1</v>
      </c>
      <c r="QQ52" s="105">
        <v>28696</v>
      </c>
      <c r="QR52" s="106">
        <v>0.90549367328263541</v>
      </c>
      <c r="QS52" s="108">
        <v>1</v>
      </c>
      <c r="QT52" s="105">
        <v>30558</v>
      </c>
      <c r="QU52" s="106">
        <v>1.0097145122918318</v>
      </c>
      <c r="QV52" s="107">
        <v>1</v>
      </c>
      <c r="QW52" s="105">
        <v>44326</v>
      </c>
      <c r="QX52" s="106">
        <v>1.312740626665877</v>
      </c>
      <c r="QY52" s="107">
        <v>1</v>
      </c>
      <c r="QZ52" s="105">
        <v>40206</v>
      </c>
      <c r="RA52" s="106">
        <v>1.3063226980310612</v>
      </c>
      <c r="RB52" s="107">
        <v>1</v>
      </c>
      <c r="RC52" s="105">
        <v>14952</v>
      </c>
      <c r="RD52" s="106">
        <v>0.52365775925471925</v>
      </c>
      <c r="RE52" s="107"/>
      <c r="RF52" s="105">
        <v>29905</v>
      </c>
      <c r="RG52" s="106">
        <v>0.98934727230621633</v>
      </c>
      <c r="RH52" s="108">
        <v>1</v>
      </c>
      <c r="RI52" s="105">
        <v>20627</v>
      </c>
      <c r="RJ52" s="106">
        <v>0.79484412932064274</v>
      </c>
      <c r="RK52" s="108">
        <v>1</v>
      </c>
      <c r="RL52" s="105">
        <v>20621</v>
      </c>
      <c r="RM52" s="106">
        <v>0.73625392744930018</v>
      </c>
      <c r="RN52" s="107"/>
      <c r="RO52" s="105">
        <v>28010</v>
      </c>
      <c r="RP52" s="106">
        <v>0.93804420629604823</v>
      </c>
      <c r="RQ52" s="108">
        <v>1</v>
      </c>
      <c r="RR52" s="105">
        <v>25046</v>
      </c>
      <c r="RS52" s="106">
        <v>0.90549530007230661</v>
      </c>
      <c r="RT52" s="108">
        <v>1</v>
      </c>
      <c r="RU52" s="105">
        <v>17288</v>
      </c>
      <c r="RV52" s="106">
        <v>0.67599906154688361</v>
      </c>
      <c r="RW52" s="107"/>
      <c r="RX52" s="105">
        <v>25705</v>
      </c>
      <c r="RY52" s="106">
        <v>0.95618048580887549</v>
      </c>
      <c r="RZ52" s="108">
        <v>1</v>
      </c>
      <c r="SA52" s="105">
        <v>29095</v>
      </c>
      <c r="SB52" s="106">
        <v>1.0567319216939672</v>
      </c>
      <c r="SC52" s="107">
        <v>1</v>
      </c>
      <c r="SD52" s="105">
        <v>20792</v>
      </c>
      <c r="SE52" s="106">
        <v>0.69380672717565406</v>
      </c>
      <c r="SF52" s="108">
        <v>1</v>
      </c>
      <c r="SG52" s="105">
        <v>31116</v>
      </c>
      <c r="SH52" s="106">
        <v>1.0333421891604675</v>
      </c>
      <c r="SI52" s="107">
        <v>1</v>
      </c>
      <c r="SJ52" s="105">
        <v>34343</v>
      </c>
      <c r="SK52" s="106">
        <v>1.2002586237025128</v>
      </c>
      <c r="SL52" s="107">
        <v>1</v>
      </c>
      <c r="SM52" s="105">
        <v>24035</v>
      </c>
      <c r="SN52" s="106">
        <v>0.90414926832938347</v>
      </c>
      <c r="SO52" s="108">
        <v>1</v>
      </c>
      <c r="SP52" s="105">
        <v>20551</v>
      </c>
      <c r="SQ52" s="106">
        <v>0.77591935362078079</v>
      </c>
      <c r="SR52" s="107"/>
      <c r="SS52" s="105">
        <v>19017</v>
      </c>
      <c r="ST52" s="106">
        <v>0.74761174666823915</v>
      </c>
      <c r="SU52" s="107"/>
      <c r="SV52" s="105">
        <v>29804</v>
      </c>
      <c r="SW52" s="106">
        <v>1.0661801531086785</v>
      </c>
      <c r="SX52" s="107">
        <v>1</v>
      </c>
      <c r="SY52" s="105">
        <v>32254</v>
      </c>
      <c r="SZ52" s="106">
        <v>1.1245380377937382</v>
      </c>
      <c r="TA52" s="107">
        <v>1</v>
      </c>
      <c r="TB52" s="105">
        <v>23724</v>
      </c>
      <c r="TC52" s="106">
        <v>0.83435323907997472</v>
      </c>
      <c r="TD52" s="108">
        <v>1</v>
      </c>
      <c r="TE52" s="105">
        <v>20267</v>
      </c>
      <c r="TF52" s="106">
        <v>0.8145245559038663</v>
      </c>
      <c r="TG52" s="108">
        <v>1</v>
      </c>
      <c r="TH52" s="105">
        <v>19953</v>
      </c>
      <c r="TI52" s="106">
        <v>0.7812145178340707</v>
      </c>
      <c r="TJ52" s="108">
        <v>1</v>
      </c>
      <c r="TK52" s="105">
        <v>7026</v>
      </c>
      <c r="TL52" s="106">
        <v>0.27983112952047157</v>
      </c>
      <c r="TM52" s="107"/>
      <c r="TN52" s="105">
        <v>16801</v>
      </c>
      <c r="TO52" s="106">
        <v>0.66731540691901337</v>
      </c>
      <c r="TP52" s="107"/>
      <c r="TQ52" s="105">
        <v>30348</v>
      </c>
      <c r="TR52" s="106">
        <v>1.0585650005232132</v>
      </c>
      <c r="TS52" s="107">
        <v>1</v>
      </c>
      <c r="TT52" s="105">
        <v>24725</v>
      </c>
      <c r="TU52" s="106">
        <v>0.81968571807452595</v>
      </c>
      <c r="TV52" s="108">
        <v>1</v>
      </c>
      <c r="TW52" s="105">
        <v>28268</v>
      </c>
      <c r="TX52" s="106">
        <v>0.96421871269229453</v>
      </c>
      <c r="TY52" s="108">
        <v>1</v>
      </c>
      <c r="TZ52" s="105">
        <v>20732</v>
      </c>
      <c r="UA52" s="106">
        <v>0.74621171219810678</v>
      </c>
      <c r="UB52" s="107"/>
      <c r="UC52" s="105">
        <v>10080</v>
      </c>
      <c r="UD52" s="106">
        <v>0.42195152580685669</v>
      </c>
      <c r="UE52" s="107"/>
      <c r="UF52" s="105">
        <v>15252</v>
      </c>
      <c r="UG52" s="106">
        <v>0.60277437458008931</v>
      </c>
      <c r="UH52" s="107"/>
      <c r="UI52" s="105">
        <v>21195</v>
      </c>
      <c r="UJ52" s="106">
        <v>0.80647616148548384</v>
      </c>
      <c r="UK52" s="108">
        <v>1</v>
      </c>
      <c r="UL52" s="105">
        <v>26545</v>
      </c>
      <c r="UM52" s="106">
        <v>0.99118778238303273</v>
      </c>
      <c r="UN52" s="108">
        <v>1</v>
      </c>
      <c r="UO52" s="105">
        <v>2123</v>
      </c>
      <c r="UP52" s="106">
        <v>9.6438629962750974E-2</v>
      </c>
      <c r="UQ52" s="107"/>
      <c r="UR52" s="105">
        <v>4531</v>
      </c>
      <c r="US52" s="106">
        <v>0.17995154692402399</v>
      </c>
      <c r="UT52" s="107"/>
      <c r="UU52" s="105">
        <v>4559</v>
      </c>
      <c r="UV52" s="106">
        <v>0.17838556951128851</v>
      </c>
      <c r="UW52" s="107"/>
      <c r="UX52" s="105">
        <v>10108</v>
      </c>
      <c r="UY52" s="106">
        <v>0.38667227726559811</v>
      </c>
      <c r="UZ52" s="107"/>
      <c r="VA52" s="105">
        <v>9981</v>
      </c>
      <c r="VB52" s="106">
        <v>0.37900132902980826</v>
      </c>
      <c r="VC52" s="107"/>
      <c r="VD52" s="105">
        <v>5351</v>
      </c>
      <c r="VE52" s="106">
        <v>0.20079552703666179</v>
      </c>
      <c r="VF52" s="107"/>
      <c r="VG52" s="105">
        <v>7481</v>
      </c>
      <c r="VH52" s="106">
        <v>0.2796217388054123</v>
      </c>
      <c r="VI52" s="107"/>
      <c r="VJ52" s="105">
        <v>14068</v>
      </c>
      <c r="VK52" s="106">
        <v>0.54012132381171774</v>
      </c>
      <c r="VL52" s="107"/>
      <c r="VM52" s="105">
        <v>10463</v>
      </c>
      <c r="VN52" s="106">
        <v>0.36953450589814224</v>
      </c>
      <c r="VO52" s="107"/>
      <c r="VP52" s="105">
        <v>18685</v>
      </c>
      <c r="VQ52" s="106">
        <v>0.68318098720292508</v>
      </c>
      <c r="VR52" s="107"/>
      <c r="VS52" s="105">
        <v>27629</v>
      </c>
      <c r="VT52" s="106">
        <v>1.0400135511556123</v>
      </c>
      <c r="VU52" s="107">
        <v>1</v>
      </c>
      <c r="VV52" s="105">
        <v>15572</v>
      </c>
      <c r="VW52" s="106">
        <v>0.57791798107255521</v>
      </c>
      <c r="VX52" s="107"/>
      <c r="VY52" s="105">
        <v>12279</v>
      </c>
      <c r="VZ52" s="106">
        <v>0.45892510091194499</v>
      </c>
      <c r="WA52" s="107"/>
      <c r="WB52" s="105">
        <v>3274</v>
      </c>
      <c r="WC52" s="106">
        <v>0.13121718568394053</v>
      </c>
      <c r="WD52" s="107"/>
      <c r="WE52" s="105">
        <v>7874</v>
      </c>
      <c r="WF52" s="106">
        <v>0.27648442712173882</v>
      </c>
      <c r="WG52" s="107"/>
      <c r="WH52" s="105">
        <v>10129</v>
      </c>
      <c r="WI52" s="106">
        <v>0.38101865783930183</v>
      </c>
      <c r="WJ52" s="107"/>
      <c r="WK52" s="105">
        <v>7133</v>
      </c>
      <c r="WL52" s="106">
        <v>0.26240665121583345</v>
      </c>
      <c r="WM52" s="107"/>
      <c r="WN52" s="105">
        <v>6368</v>
      </c>
      <c r="WO52" s="106">
        <v>0.23573834820271722</v>
      </c>
      <c r="WP52" s="107"/>
      <c r="WQ52" s="105">
        <v>9711</v>
      </c>
      <c r="WR52" s="106">
        <v>0.38241316846499174</v>
      </c>
      <c r="WS52" s="107"/>
      <c r="WT52" s="105">
        <v>2788</v>
      </c>
      <c r="WU52" s="106">
        <v>0.11886084583901774</v>
      </c>
      <c r="WV52" s="107"/>
      <c r="WW52" s="105">
        <v>709</v>
      </c>
      <c r="WX52" s="106">
        <v>3.0098488707760232E-2</v>
      </c>
      <c r="WY52" s="107"/>
      <c r="WZ52" s="105">
        <v>1053</v>
      </c>
      <c r="XA52" s="106">
        <v>4.3394049287068324E-2</v>
      </c>
      <c r="XB52" s="107"/>
      <c r="XC52" s="105">
        <v>200</v>
      </c>
      <c r="XD52" s="106">
        <v>7.3217162102796893E-3</v>
      </c>
      <c r="XE52" s="107"/>
      <c r="XF52" s="105">
        <v>213</v>
      </c>
      <c r="XG52" s="106">
        <v>7.6101325520740292E-3</v>
      </c>
      <c r="XH52" s="107"/>
      <c r="XI52" s="105">
        <v>95</v>
      </c>
      <c r="XJ52" s="106">
        <v>3.2887904175032887E-3</v>
      </c>
      <c r="XK52" s="107"/>
      <c r="XL52" s="105">
        <v>378</v>
      </c>
      <c r="XM52" s="106">
        <v>1.4141414141414142E-2</v>
      </c>
      <c r="XN52" s="107"/>
      <c r="XO52" s="105">
        <v>470</v>
      </c>
      <c r="XP52" s="106">
        <v>1.6566795911173774E-2</v>
      </c>
      <c r="XQ52" s="107"/>
      <c r="XR52" s="105">
        <v>531</v>
      </c>
      <c r="XS52" s="106">
        <v>1.9376733323602395E-2</v>
      </c>
      <c r="XT52" s="107"/>
      <c r="XU52" s="105">
        <v>1118</v>
      </c>
      <c r="XV52" s="106">
        <v>3.61262804149029E-2</v>
      </c>
      <c r="XW52" s="107"/>
      <c r="XX52" s="105">
        <v>708</v>
      </c>
      <c r="XY52" s="106">
        <v>3.0305624518448763E-2</v>
      </c>
      <c r="XZ52" s="107"/>
      <c r="YA52" s="105">
        <v>193</v>
      </c>
      <c r="YB52" s="106">
        <v>7.8394735773183316E-3</v>
      </c>
      <c r="YC52" s="107"/>
      <c r="YD52" s="105">
        <v>452</v>
      </c>
      <c r="YE52" s="106">
        <v>1.9218504188103235E-2</v>
      </c>
      <c r="YF52" s="107"/>
      <c r="YG52" s="105">
        <v>346</v>
      </c>
      <c r="YH52" s="106">
        <v>1.4680300394586109E-2</v>
      </c>
      <c r="YI52" s="107"/>
      <c r="YJ52" s="105">
        <v>95</v>
      </c>
      <c r="YK52" s="106">
        <v>4.3337438985447743E-3</v>
      </c>
      <c r="YL52" s="107"/>
      <c r="YM52" s="105">
        <v>747</v>
      </c>
      <c r="YN52" s="106">
        <v>3.1984585741811178E-2</v>
      </c>
      <c r="YO52" s="107"/>
      <c r="YP52" s="105">
        <v>147</v>
      </c>
      <c r="YQ52" s="106">
        <v>6.2920001712108891E-3</v>
      </c>
      <c r="YR52" s="107"/>
      <c r="YS52" s="105">
        <v>192</v>
      </c>
      <c r="YT52" s="106">
        <v>7.7363204126037555E-3</v>
      </c>
      <c r="YU52" s="107"/>
      <c r="YV52" s="105">
        <v>314</v>
      </c>
      <c r="YW52" s="106">
        <v>1.2983790936156136E-2</v>
      </c>
      <c r="YX52" s="107"/>
      <c r="YY52" s="105">
        <v>254</v>
      </c>
      <c r="YZ52" s="106">
        <v>1.0887736293883149E-2</v>
      </c>
      <c r="ZA52" s="107"/>
      <c r="ZB52" s="105">
        <v>422</v>
      </c>
      <c r="ZC52" s="106">
        <v>1.7371974312530875E-2</v>
      </c>
      <c r="ZD52" s="107"/>
      <c r="ZE52" s="105">
        <v>453</v>
      </c>
      <c r="ZF52" s="106">
        <v>2.1078591038108975E-2</v>
      </c>
      <c r="ZG52" s="107"/>
      <c r="ZH52" s="105">
        <v>279</v>
      </c>
      <c r="ZI52" s="106">
        <v>1.1828549624793318E-2</v>
      </c>
      <c r="ZJ52" s="107"/>
      <c r="ZK52" s="105">
        <v>1356</v>
      </c>
      <c r="ZL52" s="106">
        <v>6.253170394281761E-2</v>
      </c>
      <c r="ZM52" s="107"/>
      <c r="ZN52" s="105">
        <v>416</v>
      </c>
      <c r="ZO52" s="106">
        <v>1.7986078083790911E-2</v>
      </c>
      <c r="ZP52" s="107"/>
      <c r="ZQ52" s="105">
        <v>323</v>
      </c>
      <c r="ZR52" s="106">
        <v>1.441899915182358E-2</v>
      </c>
      <c r="ZS52" s="107"/>
      <c r="ZT52" s="105">
        <v>226</v>
      </c>
      <c r="ZU52" s="106">
        <v>9.4683480665298091E-3</v>
      </c>
      <c r="ZV52" s="107"/>
      <c r="ZW52" s="105">
        <v>284</v>
      </c>
      <c r="ZX52" s="106">
        <v>1.2132085949848348E-2</v>
      </c>
      <c r="ZY52" s="107"/>
      <c r="ZZ52" s="105">
        <v>337</v>
      </c>
      <c r="AAA52" s="106">
        <v>1.4040496625281227E-2</v>
      </c>
      <c r="AAB52" s="107"/>
      <c r="AAC52" s="105">
        <v>272</v>
      </c>
      <c r="AAD52" s="106">
        <v>1.2024225277397108E-2</v>
      </c>
      <c r="AAE52" s="107"/>
      <c r="AAF52" s="105">
        <v>444</v>
      </c>
      <c r="AAG52" s="106">
        <v>1.8868726360970634E-2</v>
      </c>
      <c r="AAH52" s="107"/>
      <c r="AAI52" s="105">
        <v>383</v>
      </c>
      <c r="AAJ52" s="106">
        <v>1.6169206737873094E-2</v>
      </c>
      <c r="AAK52" s="107"/>
      <c r="AAL52" s="105">
        <v>330</v>
      </c>
      <c r="AAM52" s="106">
        <v>1.3191557403261913E-2</v>
      </c>
      <c r="AAN52" s="107"/>
      <c r="AAO52" s="105">
        <v>858</v>
      </c>
      <c r="AAP52" s="106">
        <v>3.8456366814575767E-2</v>
      </c>
      <c r="AAQ52" s="107"/>
      <c r="AAR52" s="105">
        <v>778</v>
      </c>
      <c r="AAS52" s="106">
        <v>3.1687846203975238E-2</v>
      </c>
      <c r="AAT52" s="107"/>
      <c r="AAU52" s="105">
        <v>619</v>
      </c>
      <c r="AAV52" s="106">
        <v>2.4872423353558083E-2</v>
      </c>
      <c r="AAW52" s="107"/>
      <c r="AAX52" s="105">
        <v>639</v>
      </c>
      <c r="AAY52" s="106">
        <v>2.6840845129583735E-2</v>
      </c>
      <c r="AAZ52" s="107"/>
      <c r="ABA52" s="105">
        <v>125</v>
      </c>
      <c r="ABB52" s="106">
        <v>5.190383257899763E-3</v>
      </c>
      <c r="ABC52" s="107"/>
      <c r="ABD52" s="105">
        <v>168</v>
      </c>
      <c r="ABE52" s="106">
        <v>6.6032544611272703E-3</v>
      </c>
      <c r="ABF52" s="107"/>
      <c r="ABG52" s="105">
        <v>135</v>
      </c>
      <c r="ABH52" s="106">
        <v>5.6870840003370128E-3</v>
      </c>
      <c r="ABI52" s="107"/>
      <c r="ABJ52" s="105">
        <v>803</v>
      </c>
      <c r="ABK52" s="106">
        <v>3.4022540462672654E-2</v>
      </c>
      <c r="ABL52" s="107"/>
      <c r="ABM52" s="105">
        <v>2035</v>
      </c>
      <c r="ABN52" s="106">
        <v>8.2472137791286732E-2</v>
      </c>
      <c r="ABO52" s="107"/>
      <c r="ABP52" s="105">
        <v>1036</v>
      </c>
      <c r="ABQ52" s="106">
        <v>4.402889927751806E-2</v>
      </c>
      <c r="ABR52" s="107"/>
      <c r="ABS52" s="105">
        <v>1696</v>
      </c>
      <c r="ABT52" s="106">
        <v>7.7869605142332418E-2</v>
      </c>
      <c r="ABU52" s="107"/>
      <c r="ABV52" s="105">
        <v>1127</v>
      </c>
      <c r="ABW52" s="106">
        <v>5.5986090412319924E-2</v>
      </c>
      <c r="ABX52" s="107"/>
      <c r="ABY52" s="105">
        <v>1141</v>
      </c>
      <c r="ABZ52" s="106">
        <v>6.803005008347246E-2</v>
      </c>
      <c r="ACA52" s="107"/>
      <c r="ACB52" s="105">
        <v>978</v>
      </c>
      <c r="ACC52" s="106">
        <v>4.0903387703889585E-2</v>
      </c>
      <c r="ACD52" s="107"/>
      <c r="ACE52" s="105">
        <v>746</v>
      </c>
      <c r="ACF52" s="106">
        <v>3.571770564014172E-2</v>
      </c>
      <c r="ACG52" s="107"/>
      <c r="ACH52" s="105">
        <v>485</v>
      </c>
      <c r="ACI52" s="106">
        <v>2.1718687027002821E-2</v>
      </c>
      <c r="ACJ52" s="107"/>
      <c r="ACK52" s="105">
        <v>970</v>
      </c>
      <c r="ACL52" s="106">
        <v>3.4313205277866216E-2</v>
      </c>
      <c r="ACM52" s="107"/>
      <c r="ACN52" s="105">
        <v>1264</v>
      </c>
      <c r="ACO52" s="106">
        <v>5.3004570805552063E-2</v>
      </c>
      <c r="ACP52" s="107"/>
      <c r="ACQ52" s="105">
        <v>1129</v>
      </c>
      <c r="ACR52" s="106">
        <v>4.6552861619660234E-2</v>
      </c>
      <c r="ACS52" s="107"/>
      <c r="ACT52" s="105">
        <v>739</v>
      </c>
      <c r="ACU52" s="106">
        <v>3.3328823343706307E-2</v>
      </c>
      <c r="ACV52" s="107"/>
      <c r="ACW52" s="105">
        <v>1307</v>
      </c>
      <c r="ACX52" s="106">
        <v>5.2840105114210632E-2</v>
      </c>
      <c r="ACY52" s="107"/>
      <c r="ACZ52" s="105">
        <v>685</v>
      </c>
      <c r="ADA52" s="106">
        <v>2.4944466698226576E-2</v>
      </c>
      <c r="ADB52" s="107"/>
      <c r="ADC52" s="105">
        <v>494</v>
      </c>
      <c r="ADD52" s="106">
        <v>1.9945895748374853E-2</v>
      </c>
      <c r="ADE52" s="107"/>
      <c r="ADF52" s="105">
        <v>406</v>
      </c>
      <c r="ADG52" s="106">
        <v>1.9075361774102611E-2</v>
      </c>
      <c r="ADH52" s="107"/>
      <c r="ADI52" s="105">
        <v>654</v>
      </c>
      <c r="ADJ52" s="106">
        <v>2.6802180238514814E-2</v>
      </c>
      <c r="ADK52" s="107"/>
      <c r="ADL52" s="105">
        <v>481</v>
      </c>
      <c r="ADM52" s="106">
        <v>2.0249221183800622E-2</v>
      </c>
      <c r="ADN52" s="107"/>
      <c r="ADO52" s="105">
        <v>321</v>
      </c>
      <c r="ADP52" s="106">
        <v>1.1489316009878665E-2</v>
      </c>
      <c r="ADQ52" s="107"/>
      <c r="ADR52" s="105">
        <v>442</v>
      </c>
      <c r="ADS52" s="106">
        <v>1.4477088860502441E-2</v>
      </c>
      <c r="ADT52" s="107"/>
      <c r="ADU52" s="105">
        <v>114</v>
      </c>
      <c r="ADV52" s="106">
        <v>3.7081612074293334E-3</v>
      </c>
      <c r="ADW52" s="107"/>
      <c r="ADX52" s="105">
        <v>146</v>
      </c>
      <c r="ADY52" s="106">
        <v>4.9131780858796608E-3</v>
      </c>
      <c r="ADZ52" s="107"/>
      <c r="AEA52" s="105">
        <v>424</v>
      </c>
      <c r="AEB52" s="106">
        <v>1.4283308068047836E-2</v>
      </c>
      <c r="AEC52" s="107"/>
      <c r="AED52" s="105">
        <v>242</v>
      </c>
      <c r="AEE52" s="106">
        <v>9.0888605122812285E-3</v>
      </c>
      <c r="AEF52" s="107"/>
      <c r="AEG52" s="105">
        <v>51</v>
      </c>
      <c r="AEH52" s="106">
        <v>1.7696658454491828E-3</v>
      </c>
      <c r="AEI52" s="107"/>
      <c r="AEJ52" s="105">
        <v>363</v>
      </c>
      <c r="AEK52" s="106">
        <v>1.2955032119914348E-2</v>
      </c>
      <c r="AEL52" s="107"/>
      <c r="AEM52" s="105">
        <v>702</v>
      </c>
      <c r="AEN52" s="106">
        <v>3.2923740737266671E-2</v>
      </c>
      <c r="AEO52" s="107"/>
      <c r="AEP52" s="105">
        <v>814</v>
      </c>
      <c r="AEQ52" s="106">
        <v>3.1728707854219447E-2</v>
      </c>
      <c r="AER52" s="107"/>
      <c r="AES52" s="105">
        <v>719</v>
      </c>
      <c r="AET52" s="106">
        <v>3.0323478554257519E-2</v>
      </c>
      <c r="AEU52" s="107"/>
      <c r="AEV52" s="105">
        <v>595</v>
      </c>
      <c r="AEW52" s="106">
        <v>1.9289998378991733E-2</v>
      </c>
      <c r="AEX52" s="107"/>
      <c r="AEY52" s="105">
        <v>180</v>
      </c>
      <c r="AEZ52" s="106">
        <v>5.7354065765995409E-3</v>
      </c>
      <c r="AFA52" s="107"/>
      <c r="AFB52" s="105">
        <v>107</v>
      </c>
      <c r="AFC52" s="106">
        <v>2.9003578011493007E-3</v>
      </c>
      <c r="AFD52" s="107"/>
      <c r="AFE52" s="105">
        <v>383</v>
      </c>
      <c r="AFF52" s="106">
        <v>1.212102031774163E-2</v>
      </c>
      <c r="AFG52" s="107"/>
      <c r="AFH52" s="105">
        <v>210</v>
      </c>
      <c r="AFI52" s="106">
        <v>7.298255369430736E-3</v>
      </c>
      <c r="AFJ52" s="107"/>
      <c r="AFK52" s="105">
        <v>497</v>
      </c>
      <c r="AFL52" s="106">
        <v>1.6158397815202549E-2</v>
      </c>
      <c r="AFM52" s="107"/>
      <c r="AFN52" s="105">
        <v>361</v>
      </c>
      <c r="AFO52" s="106">
        <v>1.4844970803520026E-2</v>
      </c>
      <c r="AFP52" s="107"/>
      <c r="AFQ52" s="105">
        <v>744</v>
      </c>
      <c r="AFR52" s="106">
        <v>3.1991744066047469E-2</v>
      </c>
      <c r="AFS52" s="107"/>
      <c r="AFT52" s="105">
        <v>657</v>
      </c>
      <c r="AFU52" s="106">
        <v>3.0632226781051847E-2</v>
      </c>
      <c r="AFV52" s="107"/>
      <c r="AFW52" s="105">
        <v>379</v>
      </c>
      <c r="AFX52" s="106">
        <v>1.2877578063946179E-2</v>
      </c>
      <c r="AFY52" s="107"/>
      <c r="AFZ52" s="105">
        <v>353</v>
      </c>
      <c r="AGA52" s="106">
        <v>1.0432058632306875E-2</v>
      </c>
      <c r="AGB52" s="107"/>
      <c r="AGC52" s="105">
        <v>76</v>
      </c>
      <c r="AGD52" s="106">
        <v>3.1286020088918164E-3</v>
      </c>
      <c r="AGE52" s="107"/>
      <c r="AGF52" s="105">
        <v>412</v>
      </c>
      <c r="AGG52" s="106">
        <v>1.4823343167590127E-2</v>
      </c>
      <c r="AGH52" s="107"/>
      <c r="AGI52" s="105">
        <v>218</v>
      </c>
      <c r="AGJ52" s="106">
        <v>8.0173586848589599E-3</v>
      </c>
      <c r="AGK52" s="107"/>
      <c r="AGL52" s="105">
        <v>105</v>
      </c>
      <c r="AGM52" s="106">
        <v>3.8711104556850024E-3</v>
      </c>
      <c r="AGN52" s="107"/>
      <c r="AGO52" s="105">
        <v>258</v>
      </c>
      <c r="AGP52" s="106">
        <v>9.688685267940967E-3</v>
      </c>
      <c r="AGQ52" s="107"/>
      <c r="AGR52" s="105">
        <v>366</v>
      </c>
      <c r="AGS52" s="106">
        <v>1.3438096636804229E-2</v>
      </c>
      <c r="AGT52" s="107"/>
      <c r="AGU52" s="105">
        <v>159</v>
      </c>
      <c r="AGV52" s="106">
        <v>5.8194861283946998E-3</v>
      </c>
      <c r="AGW52" s="107"/>
      <c r="AGX52" s="105">
        <v>238</v>
      </c>
      <c r="AGY52" s="106">
        <v>1.0154883304177156E-2</v>
      </c>
      <c r="AGZ52" s="107"/>
      <c r="AHA52" s="105">
        <v>135</v>
      </c>
      <c r="AHB52" s="106">
        <v>5.7870370370370367E-3</v>
      </c>
      <c r="AHC52" s="107"/>
      <c r="AHD52" s="105">
        <v>91</v>
      </c>
      <c r="AHE52" s="106">
        <v>3.6157024793388431E-3</v>
      </c>
      <c r="AHF52" s="107"/>
      <c r="AHG52" s="105">
        <v>207</v>
      </c>
      <c r="AHH52" s="106">
        <v>9.8863310726908012E-3</v>
      </c>
      <c r="AHI52" s="107"/>
      <c r="AHJ52" s="105">
        <v>349</v>
      </c>
      <c r="AHK52" s="106">
        <v>1.3359874440148528E-2</v>
      </c>
      <c r="AHL52" s="107"/>
      <c r="AHM52" s="105">
        <v>120</v>
      </c>
      <c r="AHN52" s="106">
        <v>4.8361745859025508E-3</v>
      </c>
      <c r="AHO52" s="107"/>
      <c r="AHP52" s="105">
        <v>209</v>
      </c>
      <c r="AHQ52" s="106">
        <v>8.4308188785800729E-3</v>
      </c>
      <c r="AHR52" s="107"/>
      <c r="AHS52" s="96">
        <f t="shared" si="0"/>
        <v>46</v>
      </c>
      <c r="AHT52" s="97">
        <v>2240691</v>
      </c>
      <c r="AHU52" s="98">
        <v>2344717</v>
      </c>
      <c r="AHV52" s="99">
        <f t="shared" si="1"/>
        <v>4585408</v>
      </c>
      <c r="AHW52" s="100"/>
      <c r="AHX52" s="101">
        <f t="shared" si="2"/>
        <v>4585408</v>
      </c>
      <c r="AHY52" s="101"/>
      <c r="AHZ52" s="102">
        <f t="shared" si="3"/>
        <v>59.072039575389056</v>
      </c>
      <c r="AIA52" s="101">
        <f t="shared" si="4"/>
        <v>59</v>
      </c>
      <c r="AIB52" s="102">
        <f t="shared" si="5"/>
        <v>7.2039575389055699E-2</v>
      </c>
      <c r="AIC52" s="101" t="str">
        <f t="shared" si="6"/>
        <v/>
      </c>
      <c r="AID52" s="101">
        <f t="shared" si="7"/>
        <v>59</v>
      </c>
      <c r="AIE52" s="120">
        <f t="shared" si="8"/>
        <v>13</v>
      </c>
    </row>
    <row r="53" spans="1:915" ht="15" customHeight="1" x14ac:dyDescent="0.2">
      <c r="A53" s="3" t="s">
        <v>409</v>
      </c>
      <c r="B53" s="53" t="s">
        <v>467</v>
      </c>
      <c r="C53" s="50"/>
      <c r="D53" s="75">
        <v>0</v>
      </c>
      <c r="E53" s="69"/>
      <c r="F53" s="50"/>
      <c r="G53" s="75">
        <v>0</v>
      </c>
      <c r="H53" s="69"/>
      <c r="I53" s="50"/>
      <c r="J53" s="75">
        <v>0</v>
      </c>
      <c r="K53" s="69"/>
      <c r="L53" s="50"/>
      <c r="M53" s="75">
        <v>0</v>
      </c>
      <c r="N53" s="69"/>
      <c r="O53" s="50"/>
      <c r="P53" s="75">
        <v>0</v>
      </c>
      <c r="Q53" s="69"/>
      <c r="R53" s="50"/>
      <c r="S53" s="75">
        <v>0</v>
      </c>
      <c r="T53" s="69"/>
      <c r="U53" s="50"/>
      <c r="V53" s="75">
        <v>0</v>
      </c>
      <c r="W53" s="69"/>
      <c r="X53" s="50"/>
      <c r="Y53" s="75">
        <v>0</v>
      </c>
      <c r="Z53" s="69"/>
      <c r="AA53" s="50"/>
      <c r="AB53" s="75">
        <v>0</v>
      </c>
      <c r="AC53" s="69"/>
      <c r="AD53" s="50"/>
      <c r="AE53" s="75">
        <v>0</v>
      </c>
      <c r="AF53" s="69"/>
      <c r="AG53" s="50"/>
      <c r="AH53" s="75">
        <v>0</v>
      </c>
      <c r="AI53" s="69"/>
      <c r="AJ53" s="50"/>
      <c r="AK53" s="75">
        <v>0</v>
      </c>
      <c r="AL53" s="69"/>
      <c r="AM53" s="50"/>
      <c r="AN53" s="75">
        <v>0</v>
      </c>
      <c r="AO53" s="69"/>
      <c r="AP53" s="50"/>
      <c r="AQ53" s="75">
        <v>0</v>
      </c>
      <c r="AR53" s="69"/>
      <c r="AS53" s="50"/>
      <c r="AT53" s="75">
        <v>0</v>
      </c>
      <c r="AU53" s="68"/>
      <c r="AV53" s="50"/>
      <c r="AW53" s="75">
        <v>0</v>
      </c>
      <c r="AX53" s="69"/>
      <c r="AY53" s="50"/>
      <c r="AZ53" s="75">
        <v>0</v>
      </c>
      <c r="BA53" s="69"/>
      <c r="BB53" s="50"/>
      <c r="BC53" s="75">
        <v>0</v>
      </c>
      <c r="BD53" s="69"/>
      <c r="BE53" s="50"/>
      <c r="BF53" s="75">
        <v>0</v>
      </c>
      <c r="BG53" s="69"/>
      <c r="BH53" s="50"/>
      <c r="BI53" s="75">
        <v>0</v>
      </c>
      <c r="BJ53" s="69"/>
      <c r="BK53" s="50"/>
      <c r="BL53" s="75">
        <v>0</v>
      </c>
      <c r="BM53" s="69"/>
      <c r="BN53" s="50"/>
      <c r="BO53" s="75">
        <v>0</v>
      </c>
      <c r="BP53" s="69"/>
      <c r="BQ53" s="50"/>
      <c r="BR53" s="75">
        <v>0</v>
      </c>
      <c r="BS53" s="69"/>
      <c r="BT53" s="50"/>
      <c r="BU53" s="75">
        <v>0</v>
      </c>
      <c r="BV53" s="69"/>
      <c r="BW53" s="50"/>
      <c r="BX53" s="75">
        <v>0</v>
      </c>
      <c r="BY53" s="69"/>
      <c r="BZ53" s="50"/>
      <c r="CA53" s="75">
        <v>0</v>
      </c>
      <c r="CB53" s="69"/>
      <c r="CC53" s="50"/>
      <c r="CD53" s="75">
        <v>0</v>
      </c>
      <c r="CE53" s="69"/>
      <c r="CF53" s="50"/>
      <c r="CG53" s="75">
        <v>0</v>
      </c>
      <c r="CH53" s="69"/>
      <c r="CI53" s="50"/>
      <c r="CJ53" s="75">
        <v>0</v>
      </c>
      <c r="CK53" s="69"/>
      <c r="CL53" s="50"/>
      <c r="CM53" s="75">
        <v>0</v>
      </c>
      <c r="CN53" s="69"/>
      <c r="CO53" s="50"/>
      <c r="CP53" s="75">
        <v>0</v>
      </c>
      <c r="CQ53" s="69"/>
      <c r="CR53" s="50"/>
      <c r="CS53" s="75">
        <v>0</v>
      </c>
      <c r="CT53" s="69"/>
      <c r="CU53" s="50"/>
      <c r="CV53" s="75">
        <v>0</v>
      </c>
      <c r="CW53" s="69"/>
      <c r="CX53" s="50"/>
      <c r="CY53" s="75">
        <v>0</v>
      </c>
      <c r="CZ53" s="69"/>
      <c r="DA53" s="50"/>
      <c r="DB53" s="75">
        <v>0</v>
      </c>
      <c r="DC53" s="69"/>
      <c r="DD53" s="50"/>
      <c r="DE53" s="75">
        <v>0</v>
      </c>
      <c r="DF53" s="72"/>
      <c r="DG53" s="50"/>
      <c r="DH53" s="75">
        <v>0</v>
      </c>
      <c r="DI53" s="69"/>
      <c r="DJ53" s="51">
        <v>25</v>
      </c>
      <c r="DK53" s="75">
        <v>9.2438528378628213E-4</v>
      </c>
      <c r="DL53" s="69"/>
      <c r="DM53" s="51">
        <v>22</v>
      </c>
      <c r="DN53" s="75">
        <v>6.7128428889634756E-4</v>
      </c>
      <c r="DO53" s="69"/>
      <c r="DP53" s="51">
        <v>84</v>
      </c>
      <c r="DQ53" s="75">
        <v>3.0256096243201384E-3</v>
      </c>
      <c r="DR53" s="69"/>
      <c r="DS53" s="51">
        <v>60</v>
      </c>
      <c r="DT53" s="75">
        <v>2.274364125696524E-3</v>
      </c>
      <c r="DU53" s="69"/>
      <c r="DV53" s="51">
        <v>148</v>
      </c>
      <c r="DW53" s="75">
        <v>5.9249769806637579E-3</v>
      </c>
      <c r="DX53" s="69"/>
      <c r="DY53" s="51">
        <v>73</v>
      </c>
      <c r="DZ53" s="75">
        <v>2.8508943216433648E-3</v>
      </c>
      <c r="EA53" s="69"/>
      <c r="EB53" s="51">
        <v>37</v>
      </c>
      <c r="EC53" s="75">
        <v>1.3903502179467909E-3</v>
      </c>
      <c r="ED53" s="69"/>
      <c r="EE53" s="51">
        <v>174</v>
      </c>
      <c r="EF53" s="75">
        <v>6.618989653073646E-3</v>
      </c>
      <c r="EG53" s="69"/>
      <c r="EH53" s="51">
        <v>82</v>
      </c>
      <c r="EI53" s="75">
        <v>3.2686251843584329E-3</v>
      </c>
      <c r="EJ53" s="69"/>
      <c r="EK53" s="51">
        <v>59</v>
      </c>
      <c r="EL53" s="75">
        <v>2.3528473440740149E-3</v>
      </c>
      <c r="EM53" s="69"/>
      <c r="EN53" s="51">
        <v>113</v>
      </c>
      <c r="EO53" s="75">
        <v>4.5817621538336781E-3</v>
      </c>
      <c r="EP53" s="69"/>
      <c r="EQ53" s="51">
        <v>188</v>
      </c>
      <c r="ER53" s="75">
        <v>8.4501977705861205E-3</v>
      </c>
      <c r="ES53" s="69"/>
      <c r="ET53" s="51">
        <v>73</v>
      </c>
      <c r="EU53" s="75">
        <v>2.8750344610294987E-3</v>
      </c>
      <c r="EV53" s="69"/>
      <c r="EW53" s="51">
        <v>23</v>
      </c>
      <c r="EX53" s="75">
        <v>8.9334265516973507E-4</v>
      </c>
      <c r="EY53" s="69"/>
      <c r="EZ53" s="51">
        <v>39</v>
      </c>
      <c r="FA53" s="75">
        <v>1.6670228681342166E-3</v>
      </c>
      <c r="FB53" s="69"/>
      <c r="FC53" s="51">
        <v>142</v>
      </c>
      <c r="FD53" s="75">
        <v>6.0166942078725477E-3</v>
      </c>
      <c r="FE53" s="69"/>
      <c r="FF53" s="51">
        <v>104</v>
      </c>
      <c r="FG53" s="75">
        <v>3.5067606298681592E-3</v>
      </c>
      <c r="FH53" s="69"/>
      <c r="FI53" s="51">
        <v>118</v>
      </c>
      <c r="FJ53" s="75">
        <v>3.994313181233498E-3</v>
      </c>
      <c r="FK53" s="69"/>
      <c r="FL53" s="51">
        <v>192</v>
      </c>
      <c r="FM53" s="75">
        <v>7.5243955010385237E-3</v>
      </c>
      <c r="FN53" s="69"/>
      <c r="FO53" s="51">
        <v>119</v>
      </c>
      <c r="FP53" s="75">
        <v>4.4417901534097269E-3</v>
      </c>
      <c r="FQ53" s="69"/>
      <c r="FR53" s="51">
        <v>198</v>
      </c>
      <c r="FS53" s="75">
        <v>7.4237936335345509E-3</v>
      </c>
      <c r="FT53" s="69"/>
      <c r="FU53" s="51">
        <v>171</v>
      </c>
      <c r="FV53" s="75">
        <v>6.734935013784955E-3</v>
      </c>
      <c r="FW53" s="69"/>
      <c r="FX53" s="51">
        <v>111</v>
      </c>
      <c r="FY53" s="75">
        <v>4.3333983993753657E-3</v>
      </c>
      <c r="FZ53" s="69"/>
      <c r="GA53" s="51">
        <v>180</v>
      </c>
      <c r="GB53" s="75">
        <v>6.4495324089003546E-3</v>
      </c>
      <c r="GC53" s="69"/>
      <c r="GD53" s="51">
        <v>86</v>
      </c>
      <c r="GE53" s="75">
        <v>2.9495489933806635E-3</v>
      </c>
      <c r="GF53" s="69"/>
      <c r="GG53" s="51">
        <v>48</v>
      </c>
      <c r="GH53" s="75">
        <v>1.8875344081793158E-3</v>
      </c>
      <c r="GI53" s="69"/>
      <c r="GJ53" s="51">
        <v>150</v>
      </c>
      <c r="GK53" s="75">
        <v>5.731096931952776E-3</v>
      </c>
      <c r="GL53" s="69"/>
      <c r="GM53" s="44">
        <v>120</v>
      </c>
      <c r="GN53" s="75">
        <v>4.7730798297601525E-3</v>
      </c>
      <c r="GO53" s="72"/>
      <c r="GP53" s="51">
        <v>330</v>
      </c>
      <c r="GQ53" s="75">
        <v>1.1939650493867362E-2</v>
      </c>
      <c r="GR53" s="69"/>
      <c r="GS53" s="51">
        <v>86</v>
      </c>
      <c r="GT53" s="75">
        <v>3.0588653743553263E-3</v>
      </c>
      <c r="GU53" s="69"/>
      <c r="GV53" s="51">
        <v>43</v>
      </c>
      <c r="GW53" s="75">
        <v>1.4395232834521776E-3</v>
      </c>
      <c r="GX53" s="69"/>
      <c r="GY53" s="51">
        <v>53</v>
      </c>
      <c r="GZ53" s="75">
        <v>1.7809738230451292E-3</v>
      </c>
      <c r="HA53" s="69"/>
      <c r="HB53" s="51">
        <v>33</v>
      </c>
      <c r="HC53" s="75">
        <v>1.3310208526600251E-3</v>
      </c>
      <c r="HD53" s="69"/>
      <c r="HE53" s="51">
        <v>74</v>
      </c>
      <c r="HF53" s="75">
        <v>2.7638754015089266E-3</v>
      </c>
      <c r="HG53" s="69"/>
      <c r="HH53" s="51">
        <v>37</v>
      </c>
      <c r="HI53" s="75">
        <v>1.3836948391922213E-3</v>
      </c>
      <c r="HJ53" s="69"/>
      <c r="HK53" s="51">
        <v>53</v>
      </c>
      <c r="HL53" s="75">
        <v>1.7729903321847924E-3</v>
      </c>
      <c r="HM53" s="69"/>
      <c r="HN53" s="51">
        <v>146</v>
      </c>
      <c r="HO53" s="75">
        <v>4.8317172452592913E-3</v>
      </c>
      <c r="HP53" s="69"/>
      <c r="HQ53" s="51">
        <v>134</v>
      </c>
      <c r="HR53" s="75">
        <v>5.6038808966209436E-3</v>
      </c>
      <c r="HS53" s="69"/>
      <c r="HT53" s="51">
        <v>34</v>
      </c>
      <c r="HU53" s="75">
        <v>1.1132575881601782E-3</v>
      </c>
      <c r="HV53" s="69"/>
      <c r="HW53" s="51">
        <v>57</v>
      </c>
      <c r="HX53" s="75">
        <v>2.5591523369101602E-3</v>
      </c>
      <c r="HY53" s="69"/>
      <c r="HZ53" s="51">
        <v>46</v>
      </c>
      <c r="IA53" s="75">
        <v>1.8956564740789583E-3</v>
      </c>
      <c r="IB53" s="69"/>
      <c r="IC53" s="51">
        <v>133</v>
      </c>
      <c r="ID53" s="75">
        <v>5.7258481143447563E-3</v>
      </c>
      <c r="IE53" s="69"/>
      <c r="IF53" s="51">
        <v>26</v>
      </c>
      <c r="IG53" s="75">
        <v>8.0076380547599245E-4</v>
      </c>
      <c r="IH53" s="69"/>
      <c r="II53" s="51">
        <v>27</v>
      </c>
      <c r="IJ53" s="75">
        <v>8.1905050811466708E-4</v>
      </c>
      <c r="IK53" s="69"/>
      <c r="IL53" s="51">
        <v>86</v>
      </c>
      <c r="IM53" s="75">
        <v>3.1538800058676839E-3</v>
      </c>
      <c r="IN53" s="69"/>
      <c r="IO53" s="51">
        <v>36</v>
      </c>
      <c r="IP53" s="75">
        <v>1.2305588788241327E-3</v>
      </c>
      <c r="IQ53" s="69"/>
      <c r="IR53" s="51">
        <v>152</v>
      </c>
      <c r="IS53" s="75">
        <v>5.4219875865021043E-3</v>
      </c>
      <c r="IT53" s="69"/>
      <c r="IU53" s="51">
        <v>76</v>
      </c>
      <c r="IV53" s="75">
        <v>2.6695704099195614E-3</v>
      </c>
      <c r="IW53" s="69"/>
      <c r="IX53" s="51">
        <v>60</v>
      </c>
      <c r="IY53" s="75">
        <v>2.4249282625388997E-3</v>
      </c>
      <c r="IZ53" s="69"/>
      <c r="JA53" s="51">
        <v>35</v>
      </c>
      <c r="JB53" s="75">
        <v>1.0721068431048214E-3</v>
      </c>
      <c r="JC53" s="69"/>
      <c r="JD53" s="51">
        <v>167</v>
      </c>
      <c r="JE53" s="75">
        <v>6.4376855171350373E-3</v>
      </c>
      <c r="JF53" s="69"/>
      <c r="JG53" s="51">
        <v>261</v>
      </c>
      <c r="JH53" s="75">
        <v>1.0732349191989803E-2</v>
      </c>
      <c r="JI53" s="69"/>
      <c r="JJ53" s="51">
        <v>176</v>
      </c>
      <c r="JK53" s="75">
        <v>6.9190549199984273E-3</v>
      </c>
      <c r="JL53" s="69"/>
      <c r="JM53" s="51">
        <v>203</v>
      </c>
      <c r="JN53" s="75">
        <v>7.4109228971962621E-3</v>
      </c>
      <c r="JO53" s="69"/>
      <c r="JP53" s="51">
        <v>53</v>
      </c>
      <c r="JQ53" s="75">
        <v>1.7201090484226926E-3</v>
      </c>
      <c r="JR53" s="69"/>
      <c r="JS53" s="51">
        <v>122</v>
      </c>
      <c r="JT53" s="75">
        <v>4.1242689564247323E-3</v>
      </c>
      <c r="JU53" s="69"/>
      <c r="JV53" s="51">
        <v>160</v>
      </c>
      <c r="JW53" s="75">
        <v>6.1094352590782388E-3</v>
      </c>
      <c r="JX53" s="69"/>
      <c r="JY53" s="51">
        <v>113</v>
      </c>
      <c r="JZ53" s="75">
        <v>3.7817938420348059E-3</v>
      </c>
      <c r="KA53" s="69"/>
      <c r="KB53" s="51">
        <v>154</v>
      </c>
      <c r="KC53" s="75">
        <v>5.3435114503816794E-3</v>
      </c>
      <c r="KD53" s="69"/>
      <c r="KE53" s="51">
        <v>152</v>
      </c>
      <c r="KF53" s="75">
        <v>5.4611432472245177E-3</v>
      </c>
      <c r="KG53" s="69"/>
      <c r="KH53" s="51">
        <v>120</v>
      </c>
      <c r="KI53" s="75">
        <v>4.4957290573954742E-3</v>
      </c>
      <c r="KJ53" s="69"/>
      <c r="KK53" s="51">
        <v>180</v>
      </c>
      <c r="KL53" s="75">
        <v>6.6912010705921709E-3</v>
      </c>
      <c r="KM53" s="69"/>
      <c r="KN53" s="51">
        <v>87</v>
      </c>
      <c r="KO53" s="75">
        <v>3.204537920365391E-3</v>
      </c>
      <c r="KP53" s="69"/>
      <c r="KQ53" s="51">
        <v>51</v>
      </c>
      <c r="KR53" s="75">
        <v>1.7917369308600337E-3</v>
      </c>
      <c r="KS53" s="69"/>
      <c r="KT53" s="51">
        <v>98</v>
      </c>
      <c r="KU53" s="75">
        <v>3.8435894418951248E-3</v>
      </c>
      <c r="KV53" s="69"/>
      <c r="KW53" s="51">
        <v>41</v>
      </c>
      <c r="KX53" s="75">
        <v>1.5198131741854172E-3</v>
      </c>
      <c r="KY53" s="69"/>
      <c r="KZ53" s="51">
        <v>73</v>
      </c>
      <c r="LA53" s="75">
        <v>2.2003858210754763E-3</v>
      </c>
      <c r="LB53" s="69"/>
      <c r="LC53" s="51">
        <v>236</v>
      </c>
      <c r="LD53" s="75">
        <v>8.876852478748214E-3</v>
      </c>
      <c r="LE53" s="69"/>
      <c r="LF53" s="51">
        <v>157</v>
      </c>
      <c r="LG53" s="75">
        <v>6.1969607262680089E-3</v>
      </c>
      <c r="LH53" s="69"/>
      <c r="LI53" s="51">
        <v>272</v>
      </c>
      <c r="LJ53" s="75">
        <v>9.8999090081892636E-3</v>
      </c>
      <c r="LK53" s="69"/>
      <c r="LL53" s="51">
        <v>114</v>
      </c>
      <c r="LM53" s="75">
        <v>3.8782105800306173E-3</v>
      </c>
      <c r="LN53" s="69"/>
      <c r="LO53" s="51">
        <v>27</v>
      </c>
      <c r="LP53" s="75">
        <v>7.9204435448385112E-4</v>
      </c>
      <c r="LQ53" s="69"/>
      <c r="LR53" s="51">
        <v>252</v>
      </c>
      <c r="LS53" s="75">
        <v>9.4230265863964394E-3</v>
      </c>
      <c r="LT53" s="69"/>
      <c r="LU53" s="51">
        <v>202</v>
      </c>
      <c r="LV53" s="75">
        <v>7.4524995388304737E-3</v>
      </c>
      <c r="LW53" s="69"/>
      <c r="LX53" s="51">
        <v>143</v>
      </c>
      <c r="LY53" s="75">
        <v>5.4436788610148848E-3</v>
      </c>
      <c r="LZ53" s="69"/>
      <c r="MA53" s="51">
        <v>19</v>
      </c>
      <c r="MB53" s="75">
        <v>5.631131264633532E-4</v>
      </c>
      <c r="MC53" s="69"/>
      <c r="MD53" s="51">
        <v>193</v>
      </c>
      <c r="ME53" s="75">
        <v>6.9347130897200963E-3</v>
      </c>
      <c r="MF53" s="69"/>
      <c r="MG53" s="51">
        <v>69</v>
      </c>
      <c r="MH53" s="75">
        <v>2.3257381690710531E-3</v>
      </c>
      <c r="MI53" s="69"/>
      <c r="MJ53" s="51">
        <v>188</v>
      </c>
      <c r="MK53" s="75">
        <v>8.0627868079083936E-3</v>
      </c>
      <c r="ML53" s="69"/>
      <c r="MM53" s="51">
        <v>169</v>
      </c>
      <c r="MN53" s="75">
        <v>6.4459531619498051E-3</v>
      </c>
      <c r="MO53" s="69"/>
      <c r="MP53" s="51">
        <v>38</v>
      </c>
      <c r="MQ53" s="75">
        <v>1.1534025374855825E-3</v>
      </c>
      <c r="MR53" s="69"/>
      <c r="MS53" s="51">
        <v>144</v>
      </c>
      <c r="MT53" s="75">
        <v>4.2923572195063793E-3</v>
      </c>
      <c r="MU53" s="69"/>
      <c r="MV53" s="51">
        <v>208</v>
      </c>
      <c r="MW53" s="75">
        <v>7.9858711510404669E-3</v>
      </c>
      <c r="MX53" s="69"/>
      <c r="MY53" s="51">
        <v>340</v>
      </c>
      <c r="MZ53" s="75">
        <v>1.3250194855806703E-2</v>
      </c>
      <c r="NA53" s="69"/>
      <c r="NB53" s="51">
        <v>226</v>
      </c>
      <c r="NC53" s="75">
        <v>8.6796220907903836E-3</v>
      </c>
      <c r="ND53" s="69"/>
      <c r="NE53" s="51">
        <v>255</v>
      </c>
      <c r="NF53" s="75">
        <v>9.4517958412098299E-3</v>
      </c>
      <c r="NG53" s="69"/>
      <c r="NH53" s="51">
        <v>121</v>
      </c>
      <c r="NI53" s="75">
        <v>4.8147706020452829E-3</v>
      </c>
      <c r="NJ53" s="69"/>
      <c r="NK53" s="50"/>
      <c r="NL53" s="75">
        <v>0</v>
      </c>
      <c r="NM53" s="69"/>
      <c r="NN53" s="50"/>
      <c r="NO53" s="75">
        <v>0</v>
      </c>
      <c r="NP53" s="69"/>
      <c r="NQ53" s="50"/>
      <c r="NR53" s="75">
        <v>0</v>
      </c>
      <c r="NS53" s="69"/>
      <c r="NT53" s="50"/>
      <c r="NU53" s="75">
        <v>0</v>
      </c>
      <c r="NV53" s="69"/>
      <c r="NW53" s="50"/>
      <c r="NX53" s="75">
        <v>0</v>
      </c>
      <c r="NY53" s="69"/>
      <c r="NZ53" s="50"/>
      <c r="OA53" s="75">
        <v>0</v>
      </c>
      <c r="OB53" s="69"/>
      <c r="OC53" s="50"/>
      <c r="OD53" s="75">
        <v>0</v>
      </c>
      <c r="OE53" s="69"/>
      <c r="OF53" s="50"/>
      <c r="OG53" s="75">
        <v>0</v>
      </c>
      <c r="OH53" s="69"/>
      <c r="OI53" s="50"/>
      <c r="OJ53" s="75">
        <v>0</v>
      </c>
      <c r="OK53" s="69"/>
      <c r="OL53" s="50"/>
      <c r="OM53" s="75">
        <v>0</v>
      </c>
      <c r="ON53" s="69"/>
      <c r="OO53" s="50"/>
      <c r="OP53" s="75">
        <v>0</v>
      </c>
      <c r="OQ53" s="69"/>
      <c r="OR53" s="50"/>
      <c r="OS53" s="75">
        <v>0</v>
      </c>
      <c r="OT53" s="69"/>
      <c r="OU53" s="50"/>
      <c r="OV53" s="75">
        <v>0</v>
      </c>
      <c r="OW53" s="69"/>
      <c r="OX53" s="50"/>
      <c r="OY53" s="75">
        <v>0</v>
      </c>
      <c r="OZ53" s="69"/>
      <c r="PA53" s="50"/>
      <c r="PB53" s="75">
        <v>0</v>
      </c>
      <c r="PC53" s="69"/>
      <c r="PD53" s="50"/>
      <c r="PE53" s="75">
        <v>0</v>
      </c>
      <c r="PF53" s="69"/>
      <c r="PG53" s="50"/>
      <c r="PH53" s="75">
        <v>0</v>
      </c>
      <c r="PI53" s="69"/>
      <c r="PJ53" s="50"/>
      <c r="PK53" s="75">
        <v>0</v>
      </c>
      <c r="PL53" s="69"/>
      <c r="PM53" s="50"/>
      <c r="PN53" s="75">
        <v>0</v>
      </c>
      <c r="PO53" s="69"/>
      <c r="PP53" s="50"/>
      <c r="PQ53" s="75">
        <v>0</v>
      </c>
      <c r="PR53" s="69"/>
      <c r="PS53" s="50"/>
      <c r="PT53" s="75">
        <v>0</v>
      </c>
      <c r="PU53" s="69"/>
      <c r="PV53" s="50"/>
      <c r="PW53" s="75">
        <v>0</v>
      </c>
      <c r="PX53" s="69"/>
      <c r="PY53" s="50"/>
      <c r="PZ53" s="75">
        <v>0</v>
      </c>
      <c r="QA53" s="69"/>
      <c r="QB53" s="50"/>
      <c r="QC53" s="75">
        <v>0</v>
      </c>
      <c r="QD53" s="69"/>
      <c r="QE53" s="50"/>
      <c r="QF53" s="75">
        <v>0</v>
      </c>
      <c r="QG53" s="69"/>
      <c r="QH53" s="50"/>
      <c r="QI53" s="75">
        <v>0</v>
      </c>
      <c r="QJ53" s="69"/>
      <c r="QK53" s="50"/>
      <c r="QL53" s="75">
        <v>0</v>
      </c>
      <c r="QM53" s="69"/>
      <c r="QN53" s="50"/>
      <c r="QO53" s="75">
        <v>0</v>
      </c>
      <c r="QP53" s="69"/>
      <c r="QQ53" s="50"/>
      <c r="QR53" s="75">
        <v>0</v>
      </c>
      <c r="QS53" s="69"/>
      <c r="QT53" s="50"/>
      <c r="QU53" s="75">
        <v>0</v>
      </c>
      <c r="QV53" s="69"/>
      <c r="QW53" s="50"/>
      <c r="QX53" s="75">
        <v>0</v>
      </c>
      <c r="QY53" s="69"/>
      <c r="QZ53" s="50"/>
      <c r="RA53" s="75">
        <v>0</v>
      </c>
      <c r="RB53" s="69"/>
      <c r="RC53" s="50"/>
      <c r="RD53" s="75">
        <v>0</v>
      </c>
      <c r="RE53" s="69"/>
      <c r="RF53" s="50"/>
      <c r="RG53" s="75">
        <v>0</v>
      </c>
      <c r="RH53" s="69"/>
      <c r="RI53" s="50"/>
      <c r="RJ53" s="75">
        <v>0</v>
      </c>
      <c r="RK53" s="69"/>
      <c r="RL53" s="50"/>
      <c r="RM53" s="75">
        <v>0</v>
      </c>
      <c r="RN53" s="69"/>
      <c r="RO53" s="50"/>
      <c r="RP53" s="75">
        <v>0</v>
      </c>
      <c r="RQ53" s="69"/>
      <c r="RR53" s="50"/>
      <c r="RS53" s="75">
        <v>0</v>
      </c>
      <c r="RT53" s="69"/>
      <c r="RU53" s="50"/>
      <c r="RV53" s="75">
        <v>0</v>
      </c>
      <c r="RW53" s="69"/>
      <c r="RX53" s="50"/>
      <c r="RY53" s="75">
        <v>0</v>
      </c>
      <c r="RZ53" s="69"/>
      <c r="SA53" s="50"/>
      <c r="SB53" s="75">
        <v>0</v>
      </c>
      <c r="SC53" s="69"/>
      <c r="SD53" s="50"/>
      <c r="SE53" s="75">
        <v>0</v>
      </c>
      <c r="SF53" s="69"/>
      <c r="SG53" s="50"/>
      <c r="SH53" s="75">
        <v>0</v>
      </c>
      <c r="SI53" s="69"/>
      <c r="SJ53" s="50"/>
      <c r="SK53" s="75">
        <v>0</v>
      </c>
      <c r="SL53" s="69"/>
      <c r="SM53" s="50"/>
      <c r="SN53" s="75">
        <v>0</v>
      </c>
      <c r="SO53" s="69"/>
      <c r="SP53" s="50"/>
      <c r="SQ53" s="75">
        <v>0</v>
      </c>
      <c r="SR53" s="69"/>
      <c r="SS53" s="50"/>
      <c r="ST53" s="75">
        <v>0</v>
      </c>
      <c r="SU53" s="69"/>
      <c r="SV53" s="50"/>
      <c r="SW53" s="75">
        <v>0</v>
      </c>
      <c r="SX53" s="69"/>
      <c r="SY53" s="50"/>
      <c r="SZ53" s="75">
        <v>0</v>
      </c>
      <c r="TA53" s="69"/>
      <c r="TB53" s="50"/>
      <c r="TC53" s="75">
        <v>0</v>
      </c>
      <c r="TD53" s="69"/>
      <c r="TE53" s="50"/>
      <c r="TF53" s="75">
        <v>0</v>
      </c>
      <c r="TG53" s="69"/>
      <c r="TH53" s="50"/>
      <c r="TI53" s="75">
        <v>0</v>
      </c>
      <c r="TJ53" s="69"/>
      <c r="TK53" s="50"/>
      <c r="TL53" s="75">
        <v>0</v>
      </c>
      <c r="TM53" s="69"/>
      <c r="TN53" s="50"/>
      <c r="TO53" s="75">
        <v>0</v>
      </c>
      <c r="TP53" s="69"/>
      <c r="TQ53" s="50"/>
      <c r="TR53" s="75">
        <v>0</v>
      </c>
      <c r="TS53" s="69"/>
      <c r="TT53" s="50"/>
      <c r="TU53" s="75">
        <v>0</v>
      </c>
      <c r="TV53" s="69"/>
      <c r="TW53" s="50"/>
      <c r="TX53" s="75">
        <v>0</v>
      </c>
      <c r="TY53" s="69"/>
      <c r="TZ53" s="50"/>
      <c r="UA53" s="75">
        <v>0</v>
      </c>
      <c r="UB53" s="69"/>
      <c r="UC53" s="50"/>
      <c r="UD53" s="75">
        <v>0</v>
      </c>
      <c r="UE53" s="69"/>
      <c r="UF53" s="50"/>
      <c r="UG53" s="75">
        <v>0</v>
      </c>
      <c r="UH53" s="69"/>
      <c r="UI53" s="50"/>
      <c r="UJ53" s="75">
        <v>0</v>
      </c>
      <c r="UK53" s="69"/>
      <c r="UL53" s="50"/>
      <c r="UM53" s="75">
        <v>0</v>
      </c>
      <c r="UN53" s="69"/>
      <c r="UO53" s="51">
        <v>334</v>
      </c>
      <c r="UP53" s="75">
        <v>1.5172163168892522E-2</v>
      </c>
      <c r="UQ53" s="69"/>
      <c r="UR53" s="51">
        <v>305</v>
      </c>
      <c r="US53" s="75">
        <v>1.2113268994002939E-2</v>
      </c>
      <c r="UT53" s="69"/>
      <c r="UU53" s="51">
        <v>411</v>
      </c>
      <c r="UV53" s="75">
        <v>1.6081699730015261E-2</v>
      </c>
      <c r="UW53" s="69"/>
      <c r="UX53" s="51">
        <v>198</v>
      </c>
      <c r="UY53" s="75">
        <v>7.5743085574385069E-3</v>
      </c>
      <c r="UZ53" s="69"/>
      <c r="VA53" s="51">
        <v>307</v>
      </c>
      <c r="VB53" s="75">
        <v>1.1657490032276438E-2</v>
      </c>
      <c r="VC53" s="69"/>
      <c r="VD53" s="51">
        <v>354</v>
      </c>
      <c r="VE53" s="75">
        <v>1.3283800517843071E-2</v>
      </c>
      <c r="VF53" s="69"/>
      <c r="VG53" s="51">
        <v>197</v>
      </c>
      <c r="VH53" s="75">
        <v>7.3633849144053229E-3</v>
      </c>
      <c r="VI53" s="69"/>
      <c r="VJ53" s="51">
        <v>169</v>
      </c>
      <c r="VK53" s="75">
        <v>6.4885203102203791E-3</v>
      </c>
      <c r="VL53" s="69"/>
      <c r="VM53" s="51">
        <v>117</v>
      </c>
      <c r="VN53" s="75">
        <v>4.1322314049586778E-3</v>
      </c>
      <c r="VO53" s="69"/>
      <c r="VP53" s="51">
        <v>96</v>
      </c>
      <c r="VQ53" s="75">
        <v>3.5100548446069472E-3</v>
      </c>
      <c r="VR53" s="69"/>
      <c r="VS53" s="51">
        <v>50</v>
      </c>
      <c r="VT53" s="75">
        <v>1.8821049461717986E-3</v>
      </c>
      <c r="VU53" s="69"/>
      <c r="VV53" s="51">
        <v>210</v>
      </c>
      <c r="VW53" s="75">
        <v>7.7936537390981631E-3</v>
      </c>
      <c r="VX53" s="69"/>
      <c r="VY53" s="51">
        <v>136</v>
      </c>
      <c r="VZ53" s="75">
        <v>5.0829720436537601E-3</v>
      </c>
      <c r="WA53" s="69"/>
      <c r="WB53" s="51">
        <v>286</v>
      </c>
      <c r="WC53" s="75">
        <v>1.1462466434211054E-2</v>
      </c>
      <c r="WD53" s="69"/>
      <c r="WE53" s="51">
        <v>112</v>
      </c>
      <c r="WF53" s="75">
        <v>3.9327223568243266E-3</v>
      </c>
      <c r="WG53" s="69"/>
      <c r="WH53" s="51">
        <v>202</v>
      </c>
      <c r="WI53" s="75">
        <v>7.5985555221185679E-3</v>
      </c>
      <c r="WJ53" s="69"/>
      <c r="WK53" s="51">
        <v>305</v>
      </c>
      <c r="WL53" s="75">
        <v>1.1220247949085826E-2</v>
      </c>
      <c r="WM53" s="69"/>
      <c r="WN53" s="51">
        <v>287</v>
      </c>
      <c r="WO53" s="75">
        <v>1.0624514122829748E-2</v>
      </c>
      <c r="WP53" s="69"/>
      <c r="WQ53" s="51">
        <v>253</v>
      </c>
      <c r="WR53" s="75">
        <v>9.9629833819012362E-3</v>
      </c>
      <c r="WS53" s="69"/>
      <c r="WT53" s="51">
        <v>341</v>
      </c>
      <c r="WU53" s="75">
        <v>1.4537858117326058E-2</v>
      </c>
      <c r="WV53" s="69"/>
      <c r="WW53" s="51">
        <v>541</v>
      </c>
      <c r="WX53" s="75">
        <v>2.2966547800984886E-2</v>
      </c>
      <c r="WY53" s="69"/>
      <c r="WZ53" s="51">
        <v>376</v>
      </c>
      <c r="XA53" s="75">
        <v>1.5494931179428005E-2</v>
      </c>
      <c r="XB53" s="69"/>
      <c r="XC53" s="50"/>
      <c r="XD53" s="75">
        <v>0</v>
      </c>
      <c r="XE53" s="69"/>
      <c r="XF53" s="50"/>
      <c r="XG53" s="75">
        <v>0</v>
      </c>
      <c r="XH53" s="69"/>
      <c r="XI53" s="50"/>
      <c r="XJ53" s="75">
        <v>0</v>
      </c>
      <c r="XK53" s="69"/>
      <c r="XL53" s="50"/>
      <c r="XM53" s="75">
        <v>0</v>
      </c>
      <c r="XN53" s="69"/>
      <c r="XO53" s="50"/>
      <c r="XP53" s="75">
        <v>0</v>
      </c>
      <c r="XQ53" s="69"/>
      <c r="XR53" s="50"/>
      <c r="XS53" s="75">
        <v>0</v>
      </c>
      <c r="XT53" s="69"/>
      <c r="XU53" s="50"/>
      <c r="XV53" s="75">
        <v>0</v>
      </c>
      <c r="XW53" s="69"/>
      <c r="XX53" s="51">
        <v>260</v>
      </c>
      <c r="XY53" s="75">
        <v>1.1129184145193049E-2</v>
      </c>
      <c r="XZ53" s="69"/>
      <c r="YA53" s="51">
        <v>391</v>
      </c>
      <c r="YB53" s="75">
        <v>1.588204232503351E-2</v>
      </c>
      <c r="YC53" s="69"/>
      <c r="YD53" s="51">
        <v>110</v>
      </c>
      <c r="YE53" s="75">
        <v>4.6770696032994597E-3</v>
      </c>
      <c r="YF53" s="69"/>
      <c r="YG53" s="51">
        <v>684</v>
      </c>
      <c r="YH53" s="75">
        <v>2.9021171878314735E-2</v>
      </c>
      <c r="YI53" s="69"/>
      <c r="YJ53" s="51">
        <v>554</v>
      </c>
      <c r="YK53" s="75">
        <v>2.5272569682040055E-2</v>
      </c>
      <c r="YL53" s="69"/>
      <c r="YM53" s="51">
        <v>340</v>
      </c>
      <c r="YN53" s="75">
        <v>1.4557910511667736E-2</v>
      </c>
      <c r="YO53" s="69"/>
      <c r="YP53" s="51">
        <v>382</v>
      </c>
      <c r="YQ53" s="75">
        <v>1.6350639900697683E-2</v>
      </c>
      <c r="YR53" s="69"/>
      <c r="YS53" s="51">
        <v>237</v>
      </c>
      <c r="YT53" s="75">
        <v>9.5495205093077597E-3</v>
      </c>
      <c r="YU53" s="69"/>
      <c r="YV53" s="51">
        <v>478</v>
      </c>
      <c r="YW53" s="75">
        <v>1.9765133972874629E-2</v>
      </c>
      <c r="YX53" s="69"/>
      <c r="YY53" s="51">
        <v>394</v>
      </c>
      <c r="YZ53" s="75">
        <v>1.688885078657465E-2</v>
      </c>
      <c r="ZA53" s="69"/>
      <c r="ZB53" s="51">
        <v>280</v>
      </c>
      <c r="ZC53" s="75">
        <v>1.1526428453811955E-2</v>
      </c>
      <c r="ZD53" s="69"/>
      <c r="ZE53" s="51">
        <v>1317</v>
      </c>
      <c r="ZF53" s="75">
        <v>6.1281466660462518E-2</v>
      </c>
      <c r="ZG53" s="69"/>
      <c r="ZH53" s="51">
        <v>439</v>
      </c>
      <c r="ZI53" s="75">
        <v>1.8611947259083394E-2</v>
      </c>
      <c r="ZJ53" s="69"/>
      <c r="ZK53" s="51">
        <v>605</v>
      </c>
      <c r="ZL53" s="75">
        <v>2.7899469679501961E-2</v>
      </c>
      <c r="ZM53" s="69"/>
      <c r="ZN53" s="51">
        <v>493</v>
      </c>
      <c r="ZO53" s="75">
        <v>2.1315231959877209E-2</v>
      </c>
      <c r="ZP53" s="69"/>
      <c r="ZQ53" s="51">
        <v>443</v>
      </c>
      <c r="ZR53" s="75">
        <v>1.97759028614794E-2</v>
      </c>
      <c r="ZS53" s="69"/>
      <c r="ZT53" s="51">
        <v>712</v>
      </c>
      <c r="ZU53" s="75">
        <v>2.9829485944111608E-2</v>
      </c>
      <c r="ZV53" s="69"/>
      <c r="ZW53" s="51">
        <v>318</v>
      </c>
      <c r="ZX53" s="75">
        <v>1.3584518774830193E-2</v>
      </c>
      <c r="ZY53" s="69"/>
      <c r="ZZ53" s="51">
        <v>310</v>
      </c>
      <c r="AAA53" s="75">
        <v>1.2915590367469377E-2</v>
      </c>
      <c r="AAB53" s="69"/>
      <c r="AAC53" s="51">
        <v>325</v>
      </c>
      <c r="AAD53" s="75">
        <v>1.4367180938066399E-2</v>
      </c>
      <c r="AAE53" s="69"/>
      <c r="AAF53" s="51">
        <v>558</v>
      </c>
      <c r="AAG53" s="75">
        <v>2.3713399345544176E-2</v>
      </c>
      <c r="AAH53" s="69"/>
      <c r="AAI53" s="51">
        <v>301</v>
      </c>
      <c r="AAJ53" s="75">
        <v>1.2707392240469456E-2</v>
      </c>
      <c r="AAK53" s="69"/>
      <c r="AAL53" s="51">
        <v>368</v>
      </c>
      <c r="AAM53" s="75">
        <v>1.4710585225455708E-2</v>
      </c>
      <c r="AAN53" s="69"/>
      <c r="AAO53" s="51">
        <v>383</v>
      </c>
      <c r="AAP53" s="75">
        <v>1.7166420151494777E-2</v>
      </c>
      <c r="AAQ53" s="69"/>
      <c r="AAR53" s="51">
        <v>216</v>
      </c>
      <c r="AAS53" s="75">
        <v>8.7976539589442824E-3</v>
      </c>
      <c r="AAT53" s="69"/>
      <c r="AAU53" s="51">
        <v>245</v>
      </c>
      <c r="AAV53" s="75">
        <v>9.844497127014103E-3</v>
      </c>
      <c r="AAW53" s="69"/>
      <c r="AAX53" s="51">
        <v>156</v>
      </c>
      <c r="AAY53" s="75">
        <v>6.5526945856260767E-3</v>
      </c>
      <c r="AAZ53" s="69"/>
      <c r="ABA53" s="51">
        <v>154</v>
      </c>
      <c r="ABB53" s="75">
        <v>6.3945521737325088E-3</v>
      </c>
      <c r="ABC53" s="69"/>
      <c r="ABD53" s="51">
        <v>184</v>
      </c>
      <c r="ABE53" s="75">
        <v>7.2321358383774861E-3</v>
      </c>
      <c r="ABF53" s="69"/>
      <c r="ABG53" s="51">
        <v>127</v>
      </c>
      <c r="ABH53" s="75">
        <v>5.3500716151318557E-3</v>
      </c>
      <c r="ABI53" s="69"/>
      <c r="ABJ53" s="51">
        <v>337</v>
      </c>
      <c r="ABK53" s="75">
        <v>1.4278450978730615E-2</v>
      </c>
      <c r="ABL53" s="69"/>
      <c r="ABM53" s="51">
        <v>401</v>
      </c>
      <c r="ABN53" s="75">
        <v>1.625126646403242E-2</v>
      </c>
      <c r="ABO53" s="69"/>
      <c r="ABP53" s="51">
        <v>299</v>
      </c>
      <c r="ABQ53" s="75">
        <v>1.270718232044199E-2</v>
      </c>
      <c r="ABR53" s="69"/>
      <c r="ABS53" s="51">
        <v>70</v>
      </c>
      <c r="ABT53" s="75">
        <v>3.2139577594123047E-3</v>
      </c>
      <c r="ABU53" s="69"/>
      <c r="ABV53" s="51">
        <v>267</v>
      </c>
      <c r="ABW53" s="75">
        <v>1.3263785394932935E-2</v>
      </c>
      <c r="ABX53" s="69"/>
      <c r="ABY53" s="51">
        <v>128</v>
      </c>
      <c r="ABZ53" s="75">
        <v>7.6317672310994514E-3</v>
      </c>
      <c r="ACA53" s="69"/>
      <c r="ACB53" s="51">
        <v>108</v>
      </c>
      <c r="ACC53" s="75">
        <v>4.5169385194479298E-3</v>
      </c>
      <c r="ACD53" s="69"/>
      <c r="ACE53" s="51">
        <v>218</v>
      </c>
      <c r="ACF53" s="75">
        <v>1.0437613712534712E-2</v>
      </c>
      <c r="ACG53" s="69"/>
      <c r="ACH53" s="51">
        <v>202</v>
      </c>
      <c r="ACI53" s="75">
        <v>9.0457211947516901E-3</v>
      </c>
      <c r="ACJ53" s="69"/>
      <c r="ACK53" s="51">
        <v>67</v>
      </c>
      <c r="ACL53" s="75">
        <v>2.370087374862924E-3</v>
      </c>
      <c r="ACM53" s="69"/>
      <c r="ACN53" s="51">
        <v>167</v>
      </c>
      <c r="ACO53" s="75">
        <v>7.0029773137082231E-3</v>
      </c>
      <c r="ACP53" s="69"/>
      <c r="ACQ53" s="51">
        <v>80</v>
      </c>
      <c r="ACR53" s="75">
        <v>3.2986970146792016E-3</v>
      </c>
      <c r="ACS53" s="69"/>
      <c r="ACT53" s="51">
        <v>159</v>
      </c>
      <c r="ACU53" s="75">
        <v>7.1708835069679341E-3</v>
      </c>
      <c r="ACV53" s="69"/>
      <c r="ACW53" s="51">
        <v>419</v>
      </c>
      <c r="ACX53" s="75">
        <v>1.6939559328886192E-2</v>
      </c>
      <c r="ACY53" s="69"/>
      <c r="ACZ53" s="51">
        <v>202</v>
      </c>
      <c r="ADA53" s="75">
        <v>7.355886529987983E-3</v>
      </c>
      <c r="ADB53" s="69"/>
      <c r="ADC53" s="51">
        <v>140</v>
      </c>
      <c r="ADD53" s="75">
        <v>5.652683005612307E-3</v>
      </c>
      <c r="ADE53" s="69"/>
      <c r="ADF53" s="51">
        <v>244</v>
      </c>
      <c r="ADG53" s="75">
        <v>1.146401052433753E-2</v>
      </c>
      <c r="ADH53" s="69"/>
      <c r="ADI53" s="51">
        <v>542</v>
      </c>
      <c r="ADJ53" s="75">
        <v>2.2212204417851728E-2</v>
      </c>
      <c r="ADK53" s="69"/>
      <c r="ADL53" s="51">
        <v>592</v>
      </c>
      <c r="ADM53" s="75">
        <v>2.4922118380062305E-2</v>
      </c>
      <c r="ADN53" s="69"/>
      <c r="ADO53" s="50"/>
      <c r="ADP53" s="75">
        <v>0</v>
      </c>
      <c r="ADQ53" s="69"/>
      <c r="ADR53" s="50"/>
      <c r="ADS53" s="75">
        <v>0</v>
      </c>
      <c r="ADT53" s="69"/>
      <c r="ADU53" s="50"/>
      <c r="ADV53" s="75">
        <v>0</v>
      </c>
      <c r="ADW53" s="69"/>
      <c r="ADX53" s="50"/>
      <c r="ADY53" s="75">
        <v>0</v>
      </c>
      <c r="ADZ53" s="69"/>
      <c r="AEA53" s="50"/>
      <c r="AEB53" s="75">
        <v>0</v>
      </c>
      <c r="AEC53" s="69"/>
      <c r="AED53" s="50"/>
      <c r="AEE53" s="75">
        <v>0</v>
      </c>
      <c r="AEF53" s="69"/>
      <c r="AEG53" s="50"/>
      <c r="AEH53" s="75">
        <v>0</v>
      </c>
      <c r="AEI53" s="69"/>
      <c r="AEJ53" s="50"/>
      <c r="AEK53" s="75">
        <v>0</v>
      </c>
      <c r="AEL53" s="69"/>
      <c r="AEM53" s="50"/>
      <c r="AEN53" s="75">
        <v>0</v>
      </c>
      <c r="AEO53" s="69"/>
      <c r="AEP53" s="50"/>
      <c r="AEQ53" s="75">
        <v>0</v>
      </c>
      <c r="AER53" s="69"/>
      <c r="AES53" s="50"/>
      <c r="AET53" s="75">
        <v>0</v>
      </c>
      <c r="AEU53" s="69"/>
      <c r="AEV53" s="50"/>
      <c r="AEW53" s="75">
        <v>0</v>
      </c>
      <c r="AEX53" s="69"/>
      <c r="AEY53" s="50"/>
      <c r="AEZ53" s="75">
        <v>0</v>
      </c>
      <c r="AFA53" s="69"/>
      <c r="AFB53" s="50"/>
      <c r="AFC53" s="75">
        <v>0</v>
      </c>
      <c r="AFD53" s="69"/>
      <c r="AFE53" s="50"/>
      <c r="AFF53" s="75">
        <v>0</v>
      </c>
      <c r="AFG53" s="69"/>
      <c r="AFH53" s="50"/>
      <c r="AFI53" s="75">
        <v>0</v>
      </c>
      <c r="AFJ53" s="69"/>
      <c r="AFK53" s="50"/>
      <c r="AFL53" s="75">
        <v>0</v>
      </c>
      <c r="AFM53" s="69"/>
      <c r="AFN53" s="50"/>
      <c r="AFO53" s="75">
        <v>0</v>
      </c>
      <c r="AFP53" s="69"/>
      <c r="AFQ53" s="50"/>
      <c r="AFR53" s="75">
        <v>0</v>
      </c>
      <c r="AFS53" s="69"/>
      <c r="AFT53" s="50"/>
      <c r="AFU53" s="75">
        <v>0</v>
      </c>
      <c r="AFV53" s="69"/>
      <c r="AFW53" s="50"/>
      <c r="AFX53" s="75">
        <v>0</v>
      </c>
      <c r="AFY53" s="69"/>
      <c r="AFZ53" s="50"/>
      <c r="AGA53" s="75">
        <v>0</v>
      </c>
      <c r="AGB53" s="69"/>
      <c r="AGC53" s="50"/>
      <c r="AGD53" s="75">
        <v>0</v>
      </c>
      <c r="AGE53" s="69"/>
      <c r="AGF53" s="50"/>
      <c r="AGG53" s="75">
        <v>0</v>
      </c>
      <c r="AGH53" s="69"/>
      <c r="AGI53" s="50"/>
      <c r="AGJ53" s="75">
        <v>0</v>
      </c>
      <c r="AGK53" s="69"/>
      <c r="AGL53" s="50"/>
      <c r="AGM53" s="75">
        <v>0</v>
      </c>
      <c r="AGN53" s="69"/>
      <c r="AGO53" s="50"/>
      <c r="AGP53" s="75">
        <v>0</v>
      </c>
      <c r="AGQ53" s="69"/>
      <c r="AGR53" s="50"/>
      <c r="AGS53" s="75">
        <v>0</v>
      </c>
      <c r="AGT53" s="69"/>
      <c r="AGU53" s="50"/>
      <c r="AGV53" s="75">
        <v>0</v>
      </c>
      <c r="AGW53" s="69"/>
      <c r="AGX53" s="50"/>
      <c r="AGY53" s="75">
        <v>0</v>
      </c>
      <c r="AGZ53" s="69"/>
      <c r="AHA53" s="50"/>
      <c r="AHB53" s="75">
        <v>0</v>
      </c>
      <c r="AHC53" s="69"/>
      <c r="AHD53" s="50"/>
      <c r="AHE53" s="75">
        <v>0</v>
      </c>
      <c r="AHF53" s="69"/>
      <c r="AHG53" s="50"/>
      <c r="AHH53" s="75">
        <v>0</v>
      </c>
      <c r="AHI53" s="69"/>
      <c r="AHJ53" s="50"/>
      <c r="AHK53" s="75">
        <v>0</v>
      </c>
      <c r="AHL53" s="69"/>
      <c r="AHM53" s="50"/>
      <c r="AHN53" s="75">
        <v>0</v>
      </c>
      <c r="AHO53" s="69"/>
      <c r="AHP53" s="50"/>
      <c r="AHQ53" s="75">
        <v>0</v>
      </c>
      <c r="AHR53" s="69"/>
      <c r="AHS53" s="84">
        <f t="shared" si="0"/>
        <v>0</v>
      </c>
      <c r="AHT53" s="41">
        <v>32273</v>
      </c>
      <c r="AHU53" s="29">
        <v>35679</v>
      </c>
      <c r="AHV53" s="78">
        <f t="shared" si="1"/>
        <v>67952</v>
      </c>
      <c r="AHW53" s="80"/>
      <c r="AHX53" s="2" t="str">
        <f t="shared" si="2"/>
        <v/>
      </c>
      <c r="AHY53" s="2"/>
      <c r="AHZ53" s="81" t="str">
        <f t="shared" si="3"/>
        <v/>
      </c>
      <c r="AIA53" s="2" t="str">
        <f t="shared" si="4"/>
        <v/>
      </c>
      <c r="AIB53" s="81" t="str">
        <f t="shared" si="5"/>
        <v/>
      </c>
      <c r="AIC53" s="2" t="str">
        <f t="shared" si="6"/>
        <v/>
      </c>
      <c r="AID53" s="2" t="str">
        <f t="shared" si="7"/>
        <v/>
      </c>
      <c r="AIE53" s="35" t="str">
        <f t="shared" si="8"/>
        <v/>
      </c>
    </row>
    <row r="54" spans="1:915" ht="15" customHeight="1" x14ac:dyDescent="0.2">
      <c r="A54" s="3" t="s">
        <v>410</v>
      </c>
      <c r="B54" s="53" t="s">
        <v>468</v>
      </c>
      <c r="C54" s="51">
        <v>333</v>
      </c>
      <c r="D54" s="75">
        <v>1.2110412044950359E-2</v>
      </c>
      <c r="E54" s="68"/>
      <c r="F54" s="51">
        <v>384</v>
      </c>
      <c r="G54" s="75">
        <v>1.2885041272397826E-2</v>
      </c>
      <c r="H54" s="68"/>
      <c r="I54" s="51">
        <v>471</v>
      </c>
      <c r="J54" s="75">
        <v>1.4769057100749428E-2</v>
      </c>
      <c r="K54" s="68"/>
      <c r="L54" s="51">
        <v>404</v>
      </c>
      <c r="M54" s="75">
        <v>1.3515773978789601E-2</v>
      </c>
      <c r="N54" s="68"/>
      <c r="O54" s="51">
        <v>1033</v>
      </c>
      <c r="P54" s="75">
        <v>3.683234685873208E-2</v>
      </c>
      <c r="Q54" s="68"/>
      <c r="R54" s="51">
        <v>1019</v>
      </c>
      <c r="S54" s="75">
        <v>3.7809357723275573E-2</v>
      </c>
      <c r="T54" s="68"/>
      <c r="U54" s="51">
        <v>402</v>
      </c>
      <c r="V54" s="75">
        <v>1.5374612766282939E-2</v>
      </c>
      <c r="W54" s="68"/>
      <c r="X54" s="51">
        <v>142</v>
      </c>
      <c r="Y54" s="75">
        <v>5.7304277643260692E-3</v>
      </c>
      <c r="Z54" s="68"/>
      <c r="AA54" s="51">
        <v>340</v>
      </c>
      <c r="AB54" s="75">
        <v>1.3126906297054168E-2</v>
      </c>
      <c r="AC54" s="68"/>
      <c r="AD54" s="51">
        <v>537</v>
      </c>
      <c r="AE54" s="75">
        <v>2.1351888667992047E-2</v>
      </c>
      <c r="AF54" s="68"/>
      <c r="AG54" s="51">
        <v>1331</v>
      </c>
      <c r="AH54" s="75">
        <v>5.2237048665620095E-2</v>
      </c>
      <c r="AI54" s="68"/>
      <c r="AJ54" s="51">
        <v>1226</v>
      </c>
      <c r="AK54" s="75">
        <v>4.4567232542077138E-2</v>
      </c>
      <c r="AL54" s="68"/>
      <c r="AM54" s="51">
        <v>1979</v>
      </c>
      <c r="AN54" s="75">
        <v>7.2102597733814264E-2</v>
      </c>
      <c r="AO54" s="68"/>
      <c r="AP54" s="51">
        <v>1163</v>
      </c>
      <c r="AQ54" s="75">
        <v>4.3515677617301504E-2</v>
      </c>
      <c r="AR54" s="68"/>
      <c r="AS54" s="51">
        <v>817</v>
      </c>
      <c r="AT54" s="75">
        <v>3.1437586578420808E-2</v>
      </c>
      <c r="AU54" s="69"/>
      <c r="AV54" s="51">
        <v>512</v>
      </c>
      <c r="AW54" s="75">
        <v>2.1753908905506457E-2</v>
      </c>
      <c r="AX54" s="68"/>
      <c r="AY54" s="51">
        <v>1424</v>
      </c>
      <c r="AZ54" s="75">
        <v>5.8291375005116872E-2</v>
      </c>
      <c r="BA54" s="68"/>
      <c r="BB54" s="51">
        <v>1024</v>
      </c>
      <c r="BC54" s="75">
        <v>3.9413417497401945E-2</v>
      </c>
      <c r="BD54" s="68"/>
      <c r="BE54" s="51">
        <v>1257</v>
      </c>
      <c r="BF54" s="75">
        <v>5.0479900405606203E-2</v>
      </c>
      <c r="BG54" s="68"/>
      <c r="BH54" s="51">
        <v>1812</v>
      </c>
      <c r="BI54" s="75">
        <v>7.8009299121749615E-2</v>
      </c>
      <c r="BJ54" s="68"/>
      <c r="BK54" s="51">
        <v>2586</v>
      </c>
      <c r="BL54" s="75">
        <v>0.11909367228516164</v>
      </c>
      <c r="BM54" s="68"/>
      <c r="BN54" s="51">
        <v>2410</v>
      </c>
      <c r="BO54" s="75">
        <v>9.8275088692248089E-2</v>
      </c>
      <c r="BP54" s="68"/>
      <c r="BQ54" s="51">
        <v>4673</v>
      </c>
      <c r="BR54" s="75">
        <v>0.21617245686265441</v>
      </c>
      <c r="BS54" s="68"/>
      <c r="BT54" s="51">
        <v>5738</v>
      </c>
      <c r="BU54" s="75">
        <v>0.2764768237448203</v>
      </c>
      <c r="BV54" s="68"/>
      <c r="BW54" s="51">
        <v>7409</v>
      </c>
      <c r="BX54" s="75">
        <v>0.38261722784548646</v>
      </c>
      <c r="BY54" s="68"/>
      <c r="BZ54" s="51">
        <v>6412</v>
      </c>
      <c r="CA54" s="75">
        <v>0.33648194794290515</v>
      </c>
      <c r="CB54" s="68"/>
      <c r="CC54" s="51">
        <v>3464</v>
      </c>
      <c r="CD54" s="75">
        <v>0.17911991312891049</v>
      </c>
      <c r="CE54" s="68"/>
      <c r="CF54" s="51">
        <v>1674</v>
      </c>
      <c r="CG54" s="75">
        <v>8.0214672480713026E-2</v>
      </c>
      <c r="CH54" s="68"/>
      <c r="CI54" s="51">
        <v>871</v>
      </c>
      <c r="CJ54" s="75">
        <v>3.9234234234234236E-2</v>
      </c>
      <c r="CK54" s="68"/>
      <c r="CL54" s="51">
        <v>2558</v>
      </c>
      <c r="CM54" s="75">
        <v>0.11100021696680408</v>
      </c>
      <c r="CN54" s="68"/>
      <c r="CO54" s="51">
        <v>1634</v>
      </c>
      <c r="CP54" s="75">
        <v>6.9428510728701931E-2</v>
      </c>
      <c r="CQ54" s="68"/>
      <c r="CR54" s="51">
        <v>801</v>
      </c>
      <c r="CS54" s="75">
        <v>3.4460505937016002E-2</v>
      </c>
      <c r="CT54" s="68"/>
      <c r="CU54" s="51">
        <v>1903</v>
      </c>
      <c r="CV54" s="75">
        <v>9.0657901005192706E-2</v>
      </c>
      <c r="CW54" s="68"/>
      <c r="CX54" s="51">
        <v>699</v>
      </c>
      <c r="CY54" s="75">
        <v>3.2261042137813264E-2</v>
      </c>
      <c r="CZ54" s="68"/>
      <c r="DA54" s="51">
        <v>1187</v>
      </c>
      <c r="DB54" s="75">
        <v>5.9013622352590236E-2</v>
      </c>
      <c r="DC54" s="68"/>
      <c r="DD54" s="51">
        <v>1090</v>
      </c>
      <c r="DE54" s="75">
        <v>5.117130651143139E-2</v>
      </c>
      <c r="DF54" s="73"/>
      <c r="DG54" s="51">
        <v>887</v>
      </c>
      <c r="DH54" s="75">
        <v>4.1276932384010423E-2</v>
      </c>
      <c r="DI54" s="68"/>
      <c r="DJ54" s="51">
        <v>28</v>
      </c>
      <c r="DK54" s="75">
        <v>1.035311517840636E-3</v>
      </c>
      <c r="DL54" s="68"/>
      <c r="DM54" s="51">
        <v>63</v>
      </c>
      <c r="DN54" s="75">
        <v>1.9223141000213591E-3</v>
      </c>
      <c r="DO54" s="68"/>
      <c r="DP54" s="51">
        <v>72</v>
      </c>
      <c r="DQ54" s="75">
        <v>2.5933796779886902E-3</v>
      </c>
      <c r="DR54" s="68"/>
      <c r="DS54" s="51">
        <v>91</v>
      </c>
      <c r="DT54" s="75">
        <v>3.4494522573063949E-3</v>
      </c>
      <c r="DU54" s="68"/>
      <c r="DV54" s="51">
        <v>25</v>
      </c>
      <c r="DW54" s="75">
        <v>1.0008407061932022E-3</v>
      </c>
      <c r="DX54" s="68"/>
      <c r="DY54" s="51">
        <v>29</v>
      </c>
      <c r="DZ54" s="75">
        <v>1.1325470592829805E-3</v>
      </c>
      <c r="EA54" s="68"/>
      <c r="EB54" s="51">
        <v>146</v>
      </c>
      <c r="EC54" s="75">
        <v>5.4862468059522019E-3</v>
      </c>
      <c r="ED54" s="68"/>
      <c r="EE54" s="51">
        <v>75</v>
      </c>
      <c r="EF54" s="75">
        <v>2.8530127814972613E-3</v>
      </c>
      <c r="EG54" s="68"/>
      <c r="EH54" s="51">
        <v>55</v>
      </c>
      <c r="EI54" s="75">
        <v>2.1923705504843147E-3</v>
      </c>
      <c r="EJ54" s="68"/>
      <c r="EK54" s="51">
        <v>17</v>
      </c>
      <c r="EL54" s="75">
        <v>6.7793906524166538E-4</v>
      </c>
      <c r="EM54" s="68"/>
      <c r="EN54" s="51">
        <v>26</v>
      </c>
      <c r="EO54" s="75">
        <v>1.0542107610590763E-3</v>
      </c>
      <c r="EP54" s="68"/>
      <c r="EQ54" s="51">
        <v>37</v>
      </c>
      <c r="ER54" s="75">
        <v>1.6630708378281194E-3</v>
      </c>
      <c r="ES54" s="68"/>
      <c r="ET54" s="51">
        <v>28</v>
      </c>
      <c r="EU54" s="75">
        <v>1.10275294395652E-3</v>
      </c>
      <c r="EV54" s="68"/>
      <c r="EW54" s="51">
        <v>49</v>
      </c>
      <c r="EX54" s="75">
        <v>1.9032082653616096E-3</v>
      </c>
      <c r="EY54" s="68"/>
      <c r="EZ54" s="51">
        <v>105</v>
      </c>
      <c r="FA54" s="75">
        <v>4.4881384911305833E-3</v>
      </c>
      <c r="FB54" s="68"/>
      <c r="FC54" s="51">
        <v>69</v>
      </c>
      <c r="FD54" s="75">
        <v>2.9236049319944072E-3</v>
      </c>
      <c r="FE54" s="68"/>
      <c r="FF54" s="51">
        <v>53</v>
      </c>
      <c r="FG54" s="75">
        <v>1.7870991671443503E-3</v>
      </c>
      <c r="FH54" s="68"/>
      <c r="FI54" s="51">
        <v>59</v>
      </c>
      <c r="FJ54" s="75">
        <v>1.997156590616749E-3</v>
      </c>
      <c r="FK54" s="68"/>
      <c r="FL54" s="51">
        <v>53</v>
      </c>
      <c r="FM54" s="75">
        <v>2.0770466747658425E-3</v>
      </c>
      <c r="FN54" s="68"/>
      <c r="FO54" s="51">
        <v>59</v>
      </c>
      <c r="FP54" s="75">
        <v>2.2022320928670076E-3</v>
      </c>
      <c r="FQ54" s="68"/>
      <c r="FR54" s="51">
        <v>196</v>
      </c>
      <c r="FS54" s="75">
        <v>7.3488058190544041E-3</v>
      </c>
      <c r="FT54" s="68"/>
      <c r="FU54" s="51">
        <v>471</v>
      </c>
      <c r="FV54" s="75">
        <v>1.8550610476565577E-2</v>
      </c>
      <c r="FW54" s="68"/>
      <c r="FX54" s="51">
        <v>233</v>
      </c>
      <c r="FY54" s="75">
        <v>9.0962326761663079E-3</v>
      </c>
      <c r="FZ54" s="68"/>
      <c r="GA54" s="51">
        <v>126</v>
      </c>
      <c r="GB54" s="75">
        <v>4.5146726862302479E-3</v>
      </c>
      <c r="GC54" s="68"/>
      <c r="GD54" s="51">
        <v>110</v>
      </c>
      <c r="GE54" s="75">
        <v>3.7726789450217785E-3</v>
      </c>
      <c r="GF54" s="68"/>
      <c r="GG54" s="51">
        <v>69</v>
      </c>
      <c r="GH54" s="75">
        <v>2.7133307117577663E-3</v>
      </c>
      <c r="GI54" s="68"/>
      <c r="GJ54" s="51">
        <v>87</v>
      </c>
      <c r="GK54" s="75">
        <v>3.3240362205326098E-3</v>
      </c>
      <c r="GL54" s="68"/>
      <c r="GM54" s="44">
        <v>110</v>
      </c>
      <c r="GN54" s="75">
        <v>4.3753231772801398E-3</v>
      </c>
      <c r="GO54" s="73"/>
      <c r="GP54" s="51">
        <v>139</v>
      </c>
      <c r="GQ54" s="75">
        <v>5.0291255110532221E-3</v>
      </c>
      <c r="GR54" s="68"/>
      <c r="GS54" s="51">
        <v>108</v>
      </c>
      <c r="GT54" s="75">
        <v>3.8413658189578519E-3</v>
      </c>
      <c r="GU54" s="68"/>
      <c r="GV54" s="51">
        <v>73</v>
      </c>
      <c r="GW54" s="75">
        <v>2.4438418533025341E-3</v>
      </c>
      <c r="GX54" s="68"/>
      <c r="GY54" s="51">
        <v>65</v>
      </c>
      <c r="GZ54" s="75">
        <v>2.1842131792062904E-3</v>
      </c>
      <c r="HA54" s="68"/>
      <c r="HB54" s="51">
        <v>146</v>
      </c>
      <c r="HC54" s="75">
        <v>5.8887589238898076E-3</v>
      </c>
      <c r="HD54" s="68"/>
      <c r="HE54" s="51">
        <v>80</v>
      </c>
      <c r="HF54" s="75">
        <v>2.9879734070366775E-3</v>
      </c>
      <c r="HG54" s="68"/>
      <c r="HH54" s="51">
        <v>183</v>
      </c>
      <c r="HI54" s="75">
        <v>6.8436798803290953E-3</v>
      </c>
      <c r="HJ54" s="68"/>
      <c r="HK54" s="51">
        <v>119</v>
      </c>
      <c r="HL54" s="75">
        <v>3.9808650854715154E-3</v>
      </c>
      <c r="HM54" s="68"/>
      <c r="HN54" s="51">
        <v>109</v>
      </c>
      <c r="HO54" s="75">
        <v>3.6072409570771422E-3</v>
      </c>
      <c r="HP54" s="68"/>
      <c r="HQ54" s="51">
        <v>111</v>
      </c>
      <c r="HR54" s="75">
        <v>4.6420207427233188E-3</v>
      </c>
      <c r="HS54" s="68"/>
      <c r="HT54" s="51">
        <v>106</v>
      </c>
      <c r="HU54" s="75">
        <v>3.4707442454405555E-3</v>
      </c>
      <c r="HV54" s="68"/>
      <c r="HW54" s="51">
        <v>190</v>
      </c>
      <c r="HX54" s="75">
        <v>8.5305077897005338E-3</v>
      </c>
      <c r="HY54" s="68"/>
      <c r="HZ54" s="51">
        <v>115</v>
      </c>
      <c r="IA54" s="75">
        <v>4.7391411851973953E-3</v>
      </c>
      <c r="IB54" s="68"/>
      <c r="IC54" s="51">
        <v>190</v>
      </c>
      <c r="ID54" s="75">
        <v>8.1797830204925082E-3</v>
      </c>
      <c r="IE54" s="68"/>
      <c r="IF54" s="51">
        <v>100</v>
      </c>
      <c r="IG54" s="75">
        <v>3.0798607902922789E-3</v>
      </c>
      <c r="IH54" s="68"/>
      <c r="II54" s="51">
        <v>68</v>
      </c>
      <c r="IJ54" s="75">
        <v>2.0627938722887909E-3</v>
      </c>
      <c r="IK54" s="68"/>
      <c r="IL54" s="51">
        <v>93</v>
      </c>
      <c r="IM54" s="75">
        <v>3.4105911691359836E-3</v>
      </c>
      <c r="IN54" s="68"/>
      <c r="IO54" s="51">
        <v>103</v>
      </c>
      <c r="IP54" s="75">
        <v>3.520765681080157E-3</v>
      </c>
      <c r="IQ54" s="68"/>
      <c r="IR54" s="51">
        <v>165</v>
      </c>
      <c r="IS54" s="75">
        <v>5.8857102090318896E-3</v>
      </c>
      <c r="IT54" s="68"/>
      <c r="IU54" s="51">
        <v>158</v>
      </c>
      <c r="IV54" s="75">
        <v>5.5498963785169837E-3</v>
      </c>
      <c r="IW54" s="68"/>
      <c r="IX54" s="51">
        <v>77</v>
      </c>
      <c r="IY54" s="75">
        <v>3.1119912702582547E-3</v>
      </c>
      <c r="IZ54" s="68"/>
      <c r="JA54" s="51">
        <v>184</v>
      </c>
      <c r="JB54" s="75">
        <v>5.6362188323224897E-3</v>
      </c>
      <c r="JC54" s="68"/>
      <c r="JD54" s="51">
        <v>124</v>
      </c>
      <c r="JE54" s="75">
        <v>4.7800778690104467E-3</v>
      </c>
      <c r="JF54" s="68"/>
      <c r="JG54" s="51">
        <v>73</v>
      </c>
      <c r="JH54" s="75">
        <v>3.0017681648094085E-3</v>
      </c>
      <c r="JI54" s="68"/>
      <c r="JJ54" s="51">
        <v>249</v>
      </c>
      <c r="JK54" s="75">
        <v>9.7888901993159576E-3</v>
      </c>
      <c r="JL54" s="68"/>
      <c r="JM54" s="51">
        <v>81</v>
      </c>
      <c r="JN54" s="75">
        <v>2.9570677570093457E-3</v>
      </c>
      <c r="JO54" s="68"/>
      <c r="JP54" s="51">
        <v>173</v>
      </c>
      <c r="JQ54" s="75">
        <v>5.6146955731533168E-3</v>
      </c>
      <c r="JR54" s="68"/>
      <c r="JS54" s="51">
        <v>157</v>
      </c>
      <c r="JT54" s="75">
        <v>5.3074608701531387E-3</v>
      </c>
      <c r="JU54" s="68"/>
      <c r="JV54" s="51">
        <v>152</v>
      </c>
      <c r="JW54" s="75">
        <v>5.803963496124327E-3</v>
      </c>
      <c r="JX54" s="68"/>
      <c r="JY54" s="51">
        <v>105</v>
      </c>
      <c r="JZ54" s="75">
        <v>3.5140562248995983E-3</v>
      </c>
      <c r="KA54" s="68"/>
      <c r="KB54" s="51">
        <v>62</v>
      </c>
      <c r="KC54" s="75">
        <v>2.1512838306731435E-3</v>
      </c>
      <c r="KD54" s="68"/>
      <c r="KE54" s="51">
        <v>71</v>
      </c>
      <c r="KF54" s="75">
        <v>2.5509287536377681E-3</v>
      </c>
      <c r="KG54" s="68"/>
      <c r="KH54" s="51">
        <v>93</v>
      </c>
      <c r="KI54" s="75">
        <v>3.4841900194814927E-3</v>
      </c>
      <c r="KJ54" s="68"/>
      <c r="KK54" s="51">
        <v>124</v>
      </c>
      <c r="KL54" s="75">
        <v>4.6094940708523843E-3</v>
      </c>
      <c r="KM54" s="68"/>
      <c r="KN54" s="51">
        <v>98</v>
      </c>
      <c r="KO54" s="75">
        <v>3.609709381561015E-3</v>
      </c>
      <c r="KP54" s="68"/>
      <c r="KQ54" s="51">
        <v>83</v>
      </c>
      <c r="KR54" s="75">
        <v>2.9159640247329961E-3</v>
      </c>
      <c r="KS54" s="68"/>
      <c r="KT54" s="51">
        <v>118</v>
      </c>
      <c r="KU54" s="75">
        <v>4.6279954504451501E-3</v>
      </c>
      <c r="KV54" s="68"/>
      <c r="KW54" s="51">
        <v>48</v>
      </c>
      <c r="KX54" s="75">
        <v>1.7792934722170738E-3</v>
      </c>
      <c r="KY54" s="68"/>
      <c r="KZ54" s="51">
        <v>113</v>
      </c>
      <c r="LA54" s="75">
        <v>3.4060766819387508E-3</v>
      </c>
      <c r="LB54" s="68"/>
      <c r="LC54" s="51">
        <v>95</v>
      </c>
      <c r="LD54" s="75">
        <v>3.5733092605130519E-3</v>
      </c>
      <c r="LE54" s="68"/>
      <c r="LF54" s="51">
        <v>128</v>
      </c>
      <c r="LG54" s="75">
        <v>5.0522991908427076E-3</v>
      </c>
      <c r="LH54" s="68"/>
      <c r="LI54" s="51">
        <v>54</v>
      </c>
      <c r="LJ54" s="75">
        <v>1.9654231119199273E-3</v>
      </c>
      <c r="LK54" s="68"/>
      <c r="LL54" s="51">
        <v>102</v>
      </c>
      <c r="LM54" s="75">
        <v>3.4699778873958156E-3</v>
      </c>
      <c r="LN54" s="68"/>
      <c r="LO54" s="51">
        <v>98</v>
      </c>
      <c r="LP54" s="75">
        <v>2.8748276570154593E-3</v>
      </c>
      <c r="LQ54" s="68"/>
      <c r="LR54" s="51">
        <v>98</v>
      </c>
      <c r="LS54" s="75">
        <v>3.6645103391541711E-3</v>
      </c>
      <c r="LT54" s="68"/>
      <c r="LU54" s="51">
        <v>125</v>
      </c>
      <c r="LV54" s="75">
        <v>4.6116952591772732E-3</v>
      </c>
      <c r="LW54" s="68"/>
      <c r="LX54" s="51">
        <v>157</v>
      </c>
      <c r="LY54" s="75">
        <v>5.9766264418135446E-3</v>
      </c>
      <c r="LZ54" s="68"/>
      <c r="MA54" s="51">
        <v>66</v>
      </c>
      <c r="MB54" s="75">
        <v>1.9560771761358586E-3</v>
      </c>
      <c r="MC54" s="68"/>
      <c r="MD54" s="51">
        <v>38</v>
      </c>
      <c r="ME54" s="75">
        <v>1.3653839244008479E-3</v>
      </c>
      <c r="MF54" s="68"/>
      <c r="MG54" s="51">
        <v>95</v>
      </c>
      <c r="MH54" s="75">
        <v>3.2021032762572467E-3</v>
      </c>
      <c r="MI54" s="68"/>
      <c r="MJ54" s="51">
        <v>36</v>
      </c>
      <c r="MK54" s="75">
        <v>1.5439378993867135E-3</v>
      </c>
      <c r="ML54" s="68"/>
      <c r="MM54" s="51">
        <v>52</v>
      </c>
      <c r="MN54" s="75">
        <v>1.9833702036768631E-3</v>
      </c>
      <c r="MO54" s="68"/>
      <c r="MP54" s="51">
        <v>45</v>
      </c>
      <c r="MQ54" s="75">
        <v>1.3658714259697686E-3</v>
      </c>
      <c r="MR54" s="68"/>
      <c r="MS54" s="51">
        <v>61</v>
      </c>
      <c r="MT54" s="75">
        <v>1.8182902110408965E-3</v>
      </c>
      <c r="MU54" s="68"/>
      <c r="MV54" s="51">
        <v>72</v>
      </c>
      <c r="MW54" s="75">
        <v>2.7643400138217E-3</v>
      </c>
      <c r="MX54" s="68"/>
      <c r="MY54" s="51">
        <v>55</v>
      </c>
      <c r="MZ54" s="75">
        <v>2.1434138737334374E-3</v>
      </c>
      <c r="NA54" s="68"/>
      <c r="NB54" s="51">
        <v>127</v>
      </c>
      <c r="NC54" s="75">
        <v>4.8774867501344193E-3</v>
      </c>
      <c r="ND54" s="68"/>
      <c r="NE54" s="51">
        <v>56</v>
      </c>
      <c r="NF54" s="75">
        <v>2.0756884984617667E-3</v>
      </c>
      <c r="NG54" s="68"/>
      <c r="NH54" s="51">
        <v>51</v>
      </c>
      <c r="NI54" s="75">
        <v>2.0293661215232185E-3</v>
      </c>
      <c r="NJ54" s="68"/>
      <c r="NK54" s="51">
        <v>62</v>
      </c>
      <c r="NL54" s="75">
        <v>2.0295927720309021E-3</v>
      </c>
      <c r="NM54" s="68"/>
      <c r="NN54" s="51">
        <v>56</v>
      </c>
      <c r="NO54" s="75">
        <v>1.9743336623889436E-3</v>
      </c>
      <c r="NP54" s="68"/>
      <c r="NQ54" s="51">
        <v>80</v>
      </c>
      <c r="NR54" s="75">
        <v>2.9728725380899295E-3</v>
      </c>
      <c r="NS54" s="68"/>
      <c r="NT54" s="51">
        <v>38</v>
      </c>
      <c r="NU54" s="75">
        <v>1.3183915622940012E-3</v>
      </c>
      <c r="NV54" s="68"/>
      <c r="NW54" s="51">
        <v>171</v>
      </c>
      <c r="NX54" s="75">
        <v>6.5585088022091821E-3</v>
      </c>
      <c r="NY54" s="68"/>
      <c r="NZ54" s="51">
        <v>115</v>
      </c>
      <c r="OA54" s="75">
        <v>4.1607872933174138E-3</v>
      </c>
      <c r="OB54" s="68"/>
      <c r="OC54" s="51">
        <v>35</v>
      </c>
      <c r="OD54" s="75">
        <v>1.2159533073929961E-3</v>
      </c>
      <c r="OE54" s="68"/>
      <c r="OF54" s="51">
        <v>27</v>
      </c>
      <c r="OG54" s="75">
        <v>9.3490304709141275E-4</v>
      </c>
      <c r="OH54" s="68"/>
      <c r="OI54" s="51">
        <v>43</v>
      </c>
      <c r="OJ54" s="75">
        <v>1.4630329012282671E-3</v>
      </c>
      <c r="OK54" s="68"/>
      <c r="OL54" s="51">
        <v>47</v>
      </c>
      <c r="OM54" s="75">
        <v>1.5689678194685539E-3</v>
      </c>
      <c r="ON54" s="68"/>
      <c r="OO54" s="51">
        <v>29</v>
      </c>
      <c r="OP54" s="75">
        <v>1.0093627092687342E-3</v>
      </c>
      <c r="OQ54" s="68"/>
      <c r="OR54" s="51">
        <v>51</v>
      </c>
      <c r="OS54" s="75">
        <v>1.7715099517176698E-3</v>
      </c>
      <c r="OT54" s="68"/>
      <c r="OU54" s="51">
        <v>29</v>
      </c>
      <c r="OV54" s="75">
        <v>1.1006945762325881E-3</v>
      </c>
      <c r="OW54" s="68"/>
      <c r="OX54" s="51">
        <v>53</v>
      </c>
      <c r="OY54" s="75">
        <v>2.0048418822817371E-3</v>
      </c>
      <c r="OZ54" s="68"/>
      <c r="PA54" s="51">
        <v>71</v>
      </c>
      <c r="PB54" s="75">
        <v>2.3479612421045668E-3</v>
      </c>
      <c r="PC54" s="68"/>
      <c r="PD54" s="51">
        <v>139</v>
      </c>
      <c r="PE54" s="75">
        <v>4.6009731554731721E-3</v>
      </c>
      <c r="PF54" s="68"/>
      <c r="PG54" s="51">
        <v>56</v>
      </c>
      <c r="PH54" s="75">
        <v>1.8518518518518519E-3</v>
      </c>
      <c r="PI54" s="68"/>
      <c r="PJ54" s="51">
        <v>36</v>
      </c>
      <c r="PK54" s="75">
        <v>1.2655113017189861E-3</v>
      </c>
      <c r="PL54" s="68"/>
      <c r="PM54" s="51">
        <v>39</v>
      </c>
      <c r="PN54" s="75">
        <v>1.1777140268760381E-3</v>
      </c>
      <c r="PO54" s="68"/>
      <c r="PP54" s="51">
        <v>61</v>
      </c>
      <c r="PQ54" s="75">
        <v>2.4278606965174128E-3</v>
      </c>
      <c r="PR54" s="68"/>
      <c r="PS54" s="51">
        <v>61</v>
      </c>
      <c r="PT54" s="75">
        <v>2.1648862547467792E-3</v>
      </c>
      <c r="PU54" s="68"/>
      <c r="PV54" s="51">
        <v>68</v>
      </c>
      <c r="PW54" s="75">
        <v>2.3341228160505267E-3</v>
      </c>
      <c r="PX54" s="68"/>
      <c r="PY54" s="51">
        <v>22</v>
      </c>
      <c r="PZ54" s="75">
        <v>7.5144311234074529E-4</v>
      </c>
      <c r="QA54" s="68"/>
      <c r="QB54" s="51">
        <v>39</v>
      </c>
      <c r="QC54" s="75">
        <v>1.2392361221441963E-3</v>
      </c>
      <c r="QD54" s="68"/>
      <c r="QE54" s="51">
        <v>41</v>
      </c>
      <c r="QF54" s="75">
        <v>1.3854627783597472E-3</v>
      </c>
      <c r="QG54" s="68"/>
      <c r="QH54" s="51">
        <v>27</v>
      </c>
      <c r="QI54" s="75">
        <v>1.1019958369046161E-3</v>
      </c>
      <c r="QJ54" s="68"/>
      <c r="QK54" s="51">
        <v>21</v>
      </c>
      <c r="QL54" s="75">
        <v>7.1716412813332422E-4</v>
      </c>
      <c r="QM54" s="68"/>
      <c r="QN54" s="51">
        <v>41</v>
      </c>
      <c r="QO54" s="75">
        <v>1.3568521031207597E-3</v>
      </c>
      <c r="QP54" s="68"/>
      <c r="QQ54" s="51">
        <v>33</v>
      </c>
      <c r="QR54" s="75">
        <v>1.0413051023950017E-3</v>
      </c>
      <c r="QS54" s="68"/>
      <c r="QT54" s="51">
        <v>82</v>
      </c>
      <c r="QU54" s="75">
        <v>2.7094898228918847E-3</v>
      </c>
      <c r="QV54" s="68"/>
      <c r="QW54" s="51">
        <v>43</v>
      </c>
      <c r="QX54" s="75">
        <v>1.273470354794764E-3</v>
      </c>
      <c r="QY54" s="68"/>
      <c r="QZ54" s="51">
        <v>44</v>
      </c>
      <c r="RA54" s="75">
        <v>1.4295925661186562E-3</v>
      </c>
      <c r="RB54" s="68"/>
      <c r="RC54" s="51">
        <v>29</v>
      </c>
      <c r="RD54" s="75">
        <v>1.0156550975379118E-3</v>
      </c>
      <c r="RE54" s="68"/>
      <c r="RF54" s="51">
        <v>41</v>
      </c>
      <c r="RG54" s="75">
        <v>1.3564032156681114E-3</v>
      </c>
      <c r="RH54" s="68"/>
      <c r="RI54" s="51">
        <v>36</v>
      </c>
      <c r="RJ54" s="75">
        <v>1.38722977919926E-3</v>
      </c>
      <c r="RK54" s="68"/>
      <c r="RL54" s="51">
        <v>24</v>
      </c>
      <c r="RM54" s="75">
        <v>8.5689802913453304E-4</v>
      </c>
      <c r="RN54" s="68"/>
      <c r="RO54" s="51">
        <v>36</v>
      </c>
      <c r="RP54" s="75">
        <v>1.2056262558606831E-3</v>
      </c>
      <c r="RQ54" s="68"/>
      <c r="RR54" s="51">
        <v>31</v>
      </c>
      <c r="RS54" s="75">
        <v>1.1207519884309472E-3</v>
      </c>
      <c r="RT54" s="68"/>
      <c r="RU54" s="51">
        <v>51</v>
      </c>
      <c r="RV54" s="75">
        <v>1.9942128724485804E-3</v>
      </c>
      <c r="RW54" s="68"/>
      <c r="RX54" s="51">
        <v>41</v>
      </c>
      <c r="RY54" s="75">
        <v>1.5251274039355727E-3</v>
      </c>
      <c r="RZ54" s="68"/>
      <c r="SA54" s="51">
        <v>33</v>
      </c>
      <c r="SB54" s="75">
        <v>1.1985617259288853E-3</v>
      </c>
      <c r="SC54" s="68"/>
      <c r="SD54" s="51">
        <v>39</v>
      </c>
      <c r="SE54" s="75">
        <v>1.301388147357181E-3</v>
      </c>
      <c r="SF54" s="68"/>
      <c r="SG54" s="51">
        <v>25</v>
      </c>
      <c r="SH54" s="75">
        <v>8.3023379383634431E-4</v>
      </c>
      <c r="SI54" s="68"/>
      <c r="SJ54" s="51">
        <v>33</v>
      </c>
      <c r="SK54" s="75">
        <v>1.1533219166113306E-3</v>
      </c>
      <c r="SL54" s="68"/>
      <c r="SM54" s="51">
        <v>28</v>
      </c>
      <c r="SN54" s="75">
        <v>1.0533047436331489E-3</v>
      </c>
      <c r="SO54" s="68"/>
      <c r="SP54" s="51">
        <v>27</v>
      </c>
      <c r="SQ54" s="75">
        <v>1.0194064788945102E-3</v>
      </c>
      <c r="SR54" s="68"/>
      <c r="SS54" s="51">
        <v>33</v>
      </c>
      <c r="ST54" s="75">
        <v>1.2973227974997052E-3</v>
      </c>
      <c r="SU54" s="68"/>
      <c r="SV54" s="51">
        <v>22</v>
      </c>
      <c r="SW54" s="75">
        <v>7.8700722615725833E-4</v>
      </c>
      <c r="SX54" s="68"/>
      <c r="SY54" s="51">
        <v>39</v>
      </c>
      <c r="SZ54" s="75">
        <v>1.3597378146572763E-3</v>
      </c>
      <c r="TA54" s="68"/>
      <c r="TB54" s="51">
        <v>73</v>
      </c>
      <c r="TC54" s="75">
        <v>2.567348948442006E-3</v>
      </c>
      <c r="TD54" s="68"/>
      <c r="TE54" s="51">
        <v>18</v>
      </c>
      <c r="TF54" s="75">
        <v>7.2341451651796482E-4</v>
      </c>
      <c r="TG54" s="68"/>
      <c r="TH54" s="51">
        <v>23</v>
      </c>
      <c r="TI54" s="75">
        <v>9.0051290082612269E-4</v>
      </c>
      <c r="TJ54" s="68"/>
      <c r="TK54" s="51">
        <v>103</v>
      </c>
      <c r="TL54" s="75">
        <v>4.1022781583559022E-3</v>
      </c>
      <c r="TM54" s="68"/>
      <c r="TN54" s="51">
        <v>15</v>
      </c>
      <c r="TO54" s="75">
        <v>5.9578186440004761E-4</v>
      </c>
      <c r="TP54" s="68"/>
      <c r="TQ54" s="51">
        <v>17</v>
      </c>
      <c r="TR54" s="75">
        <v>5.9297499040775756E-4</v>
      </c>
      <c r="TS54" s="68"/>
      <c r="TT54" s="51">
        <v>22</v>
      </c>
      <c r="TU54" s="75">
        <v>7.2934624055165094E-4</v>
      </c>
      <c r="TV54" s="68"/>
      <c r="TW54" s="51">
        <v>69</v>
      </c>
      <c r="TX54" s="75">
        <v>2.3535832452160864E-3</v>
      </c>
      <c r="TY54" s="68"/>
      <c r="TZ54" s="51">
        <v>42</v>
      </c>
      <c r="UA54" s="75">
        <v>1.5117157974300832E-3</v>
      </c>
      <c r="UB54" s="68"/>
      <c r="UC54" s="51">
        <v>32</v>
      </c>
      <c r="UD54" s="75">
        <v>1.3395286533551007E-3</v>
      </c>
      <c r="UE54" s="68"/>
      <c r="UF54" s="51">
        <v>14</v>
      </c>
      <c r="UG54" s="75">
        <v>5.5329407580128839E-4</v>
      </c>
      <c r="UH54" s="68"/>
      <c r="UI54" s="51">
        <v>27</v>
      </c>
      <c r="UJ54" s="75">
        <v>1.0273581674974316E-3</v>
      </c>
      <c r="UK54" s="68"/>
      <c r="UL54" s="51">
        <v>13</v>
      </c>
      <c r="UM54" s="75">
        <v>4.8541876703633174E-4</v>
      </c>
      <c r="UN54" s="68"/>
      <c r="UO54" s="51">
        <v>28</v>
      </c>
      <c r="UP54" s="75">
        <v>1.2719178704460798E-3</v>
      </c>
      <c r="UQ54" s="68"/>
      <c r="UR54" s="51">
        <v>62</v>
      </c>
      <c r="US54" s="75">
        <v>2.4623694348464989E-3</v>
      </c>
      <c r="UT54" s="68"/>
      <c r="UU54" s="51">
        <v>37</v>
      </c>
      <c r="UV54" s="75">
        <v>1.4477442579332472E-3</v>
      </c>
      <c r="UW54" s="68"/>
      <c r="UX54" s="51">
        <v>79</v>
      </c>
      <c r="UY54" s="75">
        <v>3.0220726062507174E-3</v>
      </c>
      <c r="UZ54" s="68"/>
      <c r="VA54" s="51">
        <v>27</v>
      </c>
      <c r="VB54" s="75">
        <v>1.0252515663565598E-3</v>
      </c>
      <c r="VC54" s="68"/>
      <c r="VD54" s="51">
        <v>62</v>
      </c>
      <c r="VE54" s="75">
        <v>2.3265413336335324E-3</v>
      </c>
      <c r="VF54" s="68"/>
      <c r="VG54" s="51">
        <v>42</v>
      </c>
      <c r="VH54" s="75">
        <v>1.5698587127158557E-3</v>
      </c>
      <c r="VI54" s="68"/>
      <c r="VJ54" s="51">
        <v>234</v>
      </c>
      <c r="VK54" s="75">
        <v>8.9841050449205248E-3</v>
      </c>
      <c r="VL54" s="68"/>
      <c r="VM54" s="51">
        <v>35</v>
      </c>
      <c r="VN54" s="75">
        <v>1.2361375997739634E-3</v>
      </c>
      <c r="VO54" s="68"/>
      <c r="VP54" s="51">
        <v>37</v>
      </c>
      <c r="VQ54" s="75">
        <v>1.3528336380255941E-3</v>
      </c>
      <c r="VR54" s="68"/>
      <c r="VS54" s="51">
        <v>24</v>
      </c>
      <c r="VT54" s="75">
        <v>9.0341037416246327E-4</v>
      </c>
      <c r="VU54" s="68"/>
      <c r="VV54" s="51">
        <v>25</v>
      </c>
      <c r="VW54" s="75">
        <v>9.2781592132120988E-4</v>
      </c>
      <c r="VX54" s="68"/>
      <c r="VY54" s="51">
        <v>20</v>
      </c>
      <c r="VZ54" s="75">
        <v>7.4749588877261175E-4</v>
      </c>
      <c r="WA54" s="68"/>
      <c r="WB54" s="51">
        <v>25</v>
      </c>
      <c r="WC54" s="75">
        <v>1.0019638491443228E-3</v>
      </c>
      <c r="WD54" s="68"/>
      <c r="WE54" s="51">
        <v>26</v>
      </c>
      <c r="WF54" s="75">
        <v>9.1295340426279011E-4</v>
      </c>
      <c r="WG54" s="68"/>
      <c r="WH54" s="51">
        <v>18</v>
      </c>
      <c r="WI54" s="75">
        <v>6.7709900692145648E-4</v>
      </c>
      <c r="WJ54" s="68"/>
      <c r="WK54" s="51">
        <v>12</v>
      </c>
      <c r="WL54" s="75">
        <v>4.414523783246882E-4</v>
      </c>
      <c r="WM54" s="68"/>
      <c r="WN54" s="51">
        <v>8</v>
      </c>
      <c r="WO54" s="75">
        <v>2.9615370377225782E-4</v>
      </c>
      <c r="WP54" s="68"/>
      <c r="WQ54" s="51">
        <v>9</v>
      </c>
      <c r="WR54" s="75">
        <v>3.5441442860518232E-4</v>
      </c>
      <c r="WS54" s="68"/>
      <c r="WT54" s="51">
        <v>21</v>
      </c>
      <c r="WU54" s="75">
        <v>8.9529331514324692E-4</v>
      </c>
      <c r="WV54" s="68"/>
      <c r="WW54" s="51">
        <v>15</v>
      </c>
      <c r="WX54" s="75">
        <v>6.3678043810494142E-4</v>
      </c>
      <c r="WY54" s="68"/>
      <c r="WZ54" s="51">
        <v>9</v>
      </c>
      <c r="XA54" s="75">
        <v>3.708893101458831E-4</v>
      </c>
      <c r="XB54" s="68"/>
      <c r="XC54" s="51">
        <v>16</v>
      </c>
      <c r="XD54" s="75">
        <v>5.8573729682237518E-4</v>
      </c>
      <c r="XE54" s="68"/>
      <c r="XF54" s="51">
        <v>10</v>
      </c>
      <c r="XG54" s="75">
        <v>3.5728321840723139E-4</v>
      </c>
      <c r="XH54" s="68"/>
      <c r="XI54" s="51">
        <v>14</v>
      </c>
      <c r="XJ54" s="75">
        <v>4.8466385100048468E-4</v>
      </c>
      <c r="XK54" s="68"/>
      <c r="XL54" s="51">
        <v>22</v>
      </c>
      <c r="XM54" s="75">
        <v>8.2304526748971192E-4</v>
      </c>
      <c r="XN54" s="68"/>
      <c r="XO54" s="51">
        <v>21</v>
      </c>
      <c r="XP54" s="75">
        <v>7.4021854071201971E-4</v>
      </c>
      <c r="XQ54" s="68"/>
      <c r="XR54" s="51">
        <v>27</v>
      </c>
      <c r="XS54" s="75">
        <v>9.8525762662385048E-4</v>
      </c>
      <c r="XT54" s="68"/>
      <c r="XU54" s="51">
        <v>43</v>
      </c>
      <c r="XV54" s="75">
        <v>1.3894723236501116E-3</v>
      </c>
      <c r="XW54" s="68"/>
      <c r="XX54" s="51">
        <v>189</v>
      </c>
      <c r="XY54" s="75">
        <v>8.0900607824672538E-3</v>
      </c>
      <c r="XZ54" s="68"/>
      <c r="YA54" s="51">
        <v>17</v>
      </c>
      <c r="YB54" s="75">
        <v>6.9052357934928303E-4</v>
      </c>
      <c r="YC54" s="68"/>
      <c r="YD54" s="51">
        <v>12</v>
      </c>
      <c r="YE54" s="75">
        <v>5.102257749053956E-4</v>
      </c>
      <c r="YF54" s="68"/>
      <c r="YG54" s="51">
        <v>139</v>
      </c>
      <c r="YH54" s="75">
        <v>5.8975773261487549E-3</v>
      </c>
      <c r="YI54" s="68"/>
      <c r="YJ54" s="51">
        <v>48</v>
      </c>
      <c r="YK54" s="75">
        <v>2.189681127685781E-3</v>
      </c>
      <c r="YL54" s="68"/>
      <c r="YM54" s="51">
        <v>21</v>
      </c>
      <c r="YN54" s="75">
        <v>8.9916506101477196E-4</v>
      </c>
      <c r="YO54" s="68"/>
      <c r="YP54" s="51">
        <v>16</v>
      </c>
      <c r="YQ54" s="75">
        <v>6.8484355605016476E-4</v>
      </c>
      <c r="YR54" s="68"/>
      <c r="YS54" s="51">
        <v>21</v>
      </c>
      <c r="YT54" s="75">
        <v>8.4616004512853577E-4</v>
      </c>
      <c r="YU54" s="68"/>
      <c r="YV54" s="51">
        <v>22</v>
      </c>
      <c r="YW54" s="75">
        <v>9.0969235858418787E-4</v>
      </c>
      <c r="YX54" s="68"/>
      <c r="YY54" s="51">
        <v>26</v>
      </c>
      <c r="YZ54" s="75">
        <v>1.1144926914998499E-3</v>
      </c>
      <c r="ZA54" s="68"/>
      <c r="ZB54" s="51">
        <v>30</v>
      </c>
      <c r="ZC54" s="75">
        <v>1.2349744771941379E-3</v>
      </c>
      <c r="ZD54" s="68"/>
      <c r="ZE54" s="51">
        <v>24</v>
      </c>
      <c r="ZF54" s="75">
        <v>1.1167465450653761E-3</v>
      </c>
      <c r="ZG54" s="68"/>
      <c r="ZH54" s="51">
        <v>29</v>
      </c>
      <c r="ZI54" s="75">
        <v>1.2294908212150762E-3</v>
      </c>
      <c r="ZJ54" s="68"/>
      <c r="ZK54" s="51">
        <v>38</v>
      </c>
      <c r="ZL54" s="75">
        <v>1.7523633848282223E-3</v>
      </c>
      <c r="ZM54" s="68"/>
      <c r="ZN54" s="51">
        <v>49</v>
      </c>
      <c r="ZO54" s="75">
        <v>2.1185524666003717E-3</v>
      </c>
      <c r="ZP54" s="68"/>
      <c r="ZQ54" s="51">
        <v>44</v>
      </c>
      <c r="ZR54" s="75">
        <v>1.9641980268738004E-3</v>
      </c>
      <c r="ZS54" s="68"/>
      <c r="ZT54" s="51">
        <v>17</v>
      </c>
      <c r="ZU54" s="75">
        <v>7.1222087226109176E-4</v>
      </c>
      <c r="ZV54" s="68"/>
      <c r="ZW54" s="51">
        <v>18</v>
      </c>
      <c r="ZX54" s="75">
        <v>7.6893502499038834E-4</v>
      </c>
      <c r="ZY54" s="68"/>
      <c r="ZZ54" s="51">
        <v>8</v>
      </c>
      <c r="AAA54" s="75">
        <v>3.3330555787017751E-4</v>
      </c>
      <c r="AAB54" s="68"/>
      <c r="AAC54" s="51">
        <v>20</v>
      </c>
      <c r="AAD54" s="75">
        <v>8.8413421157331688E-4</v>
      </c>
      <c r="AAE54" s="68"/>
      <c r="AAF54" s="51">
        <v>23</v>
      </c>
      <c r="AAG54" s="75">
        <v>9.7743402320343386E-4</v>
      </c>
      <c r="AAH54" s="68"/>
      <c r="AAI54" s="51">
        <v>9</v>
      </c>
      <c r="AAJ54" s="75">
        <v>3.7995524971503355E-4</v>
      </c>
      <c r="AAK54" s="68"/>
      <c r="AAL54" s="51">
        <v>22</v>
      </c>
      <c r="AAM54" s="75">
        <v>8.7943716021746077E-4</v>
      </c>
      <c r="AAN54" s="68"/>
      <c r="AAO54" s="51">
        <v>19</v>
      </c>
      <c r="AAP54" s="75">
        <v>8.5159786652323961E-4</v>
      </c>
      <c r="AAQ54" s="68"/>
      <c r="AAR54" s="51">
        <v>22</v>
      </c>
      <c r="AAS54" s="75">
        <v>8.960573476702509E-4</v>
      </c>
      <c r="AAT54" s="68"/>
      <c r="AAU54" s="51">
        <v>7</v>
      </c>
      <c r="AAV54" s="75">
        <v>2.8127134648611723E-4</v>
      </c>
      <c r="AAW54" s="68"/>
      <c r="AAX54" s="51">
        <v>11</v>
      </c>
      <c r="AAY54" s="75">
        <v>4.6204897719158232E-4</v>
      </c>
      <c r="AAZ54" s="68"/>
      <c r="ABA54" s="51">
        <v>16</v>
      </c>
      <c r="ABB54" s="75">
        <v>6.6436905701116971E-4</v>
      </c>
      <c r="ABC54" s="68"/>
      <c r="ABD54" s="51">
        <v>17</v>
      </c>
      <c r="ABE54" s="75">
        <v>6.6818646332835472E-4</v>
      </c>
      <c r="ABF54" s="68"/>
      <c r="ABG54" s="51">
        <v>16</v>
      </c>
      <c r="ABH54" s="75">
        <v>6.7402477041031254E-4</v>
      </c>
      <c r="ABI54" s="68"/>
      <c r="ABJ54" s="51">
        <v>26</v>
      </c>
      <c r="ABK54" s="75">
        <v>1.1016015591898993E-3</v>
      </c>
      <c r="ABL54" s="68"/>
      <c r="ABM54" s="51">
        <v>29</v>
      </c>
      <c r="ABN54" s="75">
        <v>1.1752786220871328E-3</v>
      </c>
      <c r="ABO54" s="68"/>
      <c r="ABP54" s="51">
        <v>38</v>
      </c>
      <c r="ABQ54" s="75">
        <v>1.6149596260093498E-3</v>
      </c>
      <c r="ABR54" s="68"/>
      <c r="ABS54" s="51">
        <v>474</v>
      </c>
      <c r="ABT54" s="75">
        <v>2.1763085399449034E-2</v>
      </c>
      <c r="ABU54" s="68"/>
      <c r="ABV54" s="51">
        <v>316</v>
      </c>
      <c r="ABW54" s="75">
        <v>1.5697963238946847E-2</v>
      </c>
      <c r="ABX54" s="68"/>
      <c r="ABY54" s="51">
        <v>564</v>
      </c>
      <c r="ABZ54" s="75">
        <v>3.3627474362031957E-2</v>
      </c>
      <c r="ACA54" s="68"/>
      <c r="ACB54" s="51">
        <v>50</v>
      </c>
      <c r="ACC54" s="75">
        <v>2.0911752404851529E-3</v>
      </c>
      <c r="ACD54" s="68"/>
      <c r="ACE54" s="51">
        <v>69</v>
      </c>
      <c r="ACF54" s="75">
        <v>3.303648376903189E-3</v>
      </c>
      <c r="ACG54" s="68"/>
      <c r="ACH54" s="51">
        <v>33</v>
      </c>
      <c r="ACI54" s="75">
        <v>1.4777663337960682E-3</v>
      </c>
      <c r="ACJ54" s="68"/>
      <c r="ACK54" s="51">
        <v>22</v>
      </c>
      <c r="ACL54" s="75">
        <v>7.7823764547737802E-4</v>
      </c>
      <c r="ACM54" s="68"/>
      <c r="ACN54" s="51">
        <v>41</v>
      </c>
      <c r="ACO54" s="75">
        <v>1.7192938315092046E-3</v>
      </c>
      <c r="ACP54" s="68"/>
      <c r="ACQ54" s="51">
        <v>93</v>
      </c>
      <c r="ACR54" s="75">
        <v>3.8347352795645722E-3</v>
      </c>
      <c r="ACS54" s="68"/>
      <c r="ACT54" s="51">
        <v>64</v>
      </c>
      <c r="ACU54" s="75">
        <v>2.886393361295269E-3</v>
      </c>
      <c r="ACV54" s="68"/>
      <c r="ACW54" s="51">
        <v>91</v>
      </c>
      <c r="ACX54" s="75">
        <v>3.6789973721447341E-3</v>
      </c>
      <c r="ACY54" s="68"/>
      <c r="ACZ54" s="51">
        <v>78</v>
      </c>
      <c r="ADA54" s="75">
        <v>2.8403918284112015E-3</v>
      </c>
      <c r="ADB54" s="68"/>
      <c r="ADC54" s="51">
        <v>29</v>
      </c>
      <c r="ADD54" s="75">
        <v>1.1709129083054064E-3</v>
      </c>
      <c r="ADE54" s="68"/>
      <c r="ADF54" s="51">
        <v>22</v>
      </c>
      <c r="ADG54" s="75">
        <v>1.033640293177974E-3</v>
      </c>
      <c r="ADH54" s="68"/>
      <c r="ADI54" s="51">
        <v>27</v>
      </c>
      <c r="ADJ54" s="75">
        <v>1.1065120281955657E-3</v>
      </c>
      <c r="ADK54" s="68"/>
      <c r="ADL54" s="51">
        <v>52</v>
      </c>
      <c r="ADM54" s="75">
        <v>2.1891049928433105E-3</v>
      </c>
      <c r="ADN54" s="68"/>
      <c r="ADO54" s="51">
        <v>117</v>
      </c>
      <c r="ADP54" s="75">
        <v>4.1876946204230641E-3</v>
      </c>
      <c r="ADQ54" s="68"/>
      <c r="ADR54" s="51">
        <v>103</v>
      </c>
      <c r="ADS54" s="75">
        <v>3.3736202548229669E-3</v>
      </c>
      <c r="ADT54" s="68"/>
      <c r="ADU54" s="51">
        <v>56</v>
      </c>
      <c r="ADV54" s="75">
        <v>1.8215528738249357E-3</v>
      </c>
      <c r="ADW54" s="68"/>
      <c r="ADX54" s="51">
        <v>63</v>
      </c>
      <c r="ADY54" s="75">
        <v>2.1200699959617714E-3</v>
      </c>
      <c r="ADZ54" s="68"/>
      <c r="AEA54" s="51">
        <v>288</v>
      </c>
      <c r="AEB54" s="75">
        <v>9.7018696311268315E-3</v>
      </c>
      <c r="AEC54" s="68"/>
      <c r="AED54" s="51">
        <v>239</v>
      </c>
      <c r="AEE54" s="75">
        <v>8.9761886877488175E-3</v>
      </c>
      <c r="AEF54" s="68"/>
      <c r="AEG54" s="51">
        <v>38</v>
      </c>
      <c r="AEH54" s="75">
        <v>1.3185745515111558E-3</v>
      </c>
      <c r="AEI54" s="68"/>
      <c r="AEJ54" s="51">
        <v>215</v>
      </c>
      <c r="AEK54" s="75">
        <v>7.6730906495360461E-3</v>
      </c>
      <c r="AEL54" s="68"/>
      <c r="AEM54" s="51">
        <v>677</v>
      </c>
      <c r="AEN54" s="75">
        <v>3.1751242847762873E-2</v>
      </c>
      <c r="AEO54" s="68"/>
      <c r="AEP54" s="51">
        <v>474</v>
      </c>
      <c r="AEQ54" s="75">
        <v>1.8475930617813292E-2</v>
      </c>
      <c r="AER54" s="68"/>
      <c r="AES54" s="51">
        <v>582</v>
      </c>
      <c r="AET54" s="75">
        <v>2.4545569566867698E-2</v>
      </c>
      <c r="AEU54" s="68"/>
      <c r="AEV54" s="51">
        <v>248</v>
      </c>
      <c r="AEW54" s="75">
        <v>8.0402010050251264E-3</v>
      </c>
      <c r="AEX54" s="68"/>
      <c r="AEY54" s="51">
        <v>85</v>
      </c>
      <c r="AEZ54" s="75">
        <v>2.7083864389497833E-3</v>
      </c>
      <c r="AFA54" s="68"/>
      <c r="AFB54" s="51">
        <v>51</v>
      </c>
      <c r="AFC54" s="75">
        <v>1.3824135313889191E-3</v>
      </c>
      <c r="AFD54" s="68"/>
      <c r="AFE54" s="51">
        <v>366</v>
      </c>
      <c r="AFF54" s="75">
        <v>1.1583011583011582E-2</v>
      </c>
      <c r="AFG54" s="68"/>
      <c r="AFH54" s="51">
        <v>53</v>
      </c>
      <c r="AFI54" s="75">
        <v>1.8419406408563285E-3</v>
      </c>
      <c r="AFJ54" s="68"/>
      <c r="AFK54" s="51">
        <v>109</v>
      </c>
      <c r="AFL54" s="75">
        <v>3.5437934846218868E-3</v>
      </c>
      <c r="AFM54" s="68"/>
      <c r="AFN54" s="51">
        <v>218</v>
      </c>
      <c r="AFO54" s="75">
        <v>8.9645530060037826E-3</v>
      </c>
      <c r="AFP54" s="68"/>
      <c r="AFQ54" s="51">
        <v>455</v>
      </c>
      <c r="AFR54" s="75">
        <v>1.9564843481252151E-2</v>
      </c>
      <c r="AFS54" s="68"/>
      <c r="AFT54" s="51">
        <v>531</v>
      </c>
      <c r="AFU54" s="75">
        <v>2.4757553151809025E-2</v>
      </c>
      <c r="AFV54" s="68"/>
      <c r="AFW54" s="51">
        <v>162</v>
      </c>
      <c r="AFX54" s="75">
        <v>5.5044001223200027E-3</v>
      </c>
      <c r="AFY54" s="68"/>
      <c r="AFZ54" s="51">
        <v>251</v>
      </c>
      <c r="AGA54" s="75">
        <v>7.4176960813286839E-3</v>
      </c>
      <c r="AGB54" s="68"/>
      <c r="AGC54" s="51">
        <v>81</v>
      </c>
      <c r="AGD54" s="75">
        <v>3.3344310884241726E-3</v>
      </c>
      <c r="AGE54" s="68"/>
      <c r="AGF54" s="51">
        <v>68</v>
      </c>
      <c r="AGG54" s="75">
        <v>2.4465712024177881E-3</v>
      </c>
      <c r="AGH54" s="68"/>
      <c r="AGI54" s="51">
        <v>71</v>
      </c>
      <c r="AGJ54" s="75">
        <v>2.6111581037843402E-3</v>
      </c>
      <c r="AGK54" s="68"/>
      <c r="AGL54" s="51">
        <v>57</v>
      </c>
      <c r="AGM54" s="75">
        <v>2.1014599616575725E-3</v>
      </c>
      <c r="AGN54" s="68"/>
      <c r="AGO54" s="51">
        <v>202</v>
      </c>
      <c r="AGP54" s="75">
        <v>7.5857148221863385E-3</v>
      </c>
      <c r="AGQ54" s="68"/>
      <c r="AGR54" s="51">
        <v>315</v>
      </c>
      <c r="AGS54" s="75">
        <v>1.1565574974298722E-2</v>
      </c>
      <c r="AGT54" s="68"/>
      <c r="AGU54" s="51">
        <v>52</v>
      </c>
      <c r="AGV54" s="75">
        <v>1.9032281677768832E-3</v>
      </c>
      <c r="AGW54" s="68"/>
      <c r="AGX54" s="51">
        <v>39</v>
      </c>
      <c r="AGY54" s="75">
        <v>1.6640354994239877E-3</v>
      </c>
      <c r="AGZ54" s="68"/>
      <c r="AHA54" s="51">
        <v>53</v>
      </c>
      <c r="AHB54" s="75">
        <v>2.2719478737997256E-3</v>
      </c>
      <c r="AHC54" s="68"/>
      <c r="AHD54" s="51">
        <v>62</v>
      </c>
      <c r="AHE54" s="75">
        <v>2.4634456452638271E-3</v>
      </c>
      <c r="AHF54" s="68"/>
      <c r="AHG54" s="51">
        <v>28</v>
      </c>
      <c r="AHH54" s="75">
        <v>1.3372814977552776E-3</v>
      </c>
      <c r="AHI54" s="68"/>
      <c r="AHJ54" s="51">
        <v>59</v>
      </c>
      <c r="AHK54" s="75">
        <v>2.2585461087930177E-3</v>
      </c>
      <c r="AHL54" s="68"/>
      <c r="AHM54" s="51">
        <v>20</v>
      </c>
      <c r="AHN54" s="75">
        <v>8.0602909765042517E-4</v>
      </c>
      <c r="AHO54" s="68"/>
      <c r="AHP54" s="51">
        <v>52</v>
      </c>
      <c r="AHQ54" s="75">
        <v>2.0976200080677692E-3</v>
      </c>
      <c r="AHR54" s="68"/>
      <c r="AHS54" s="96">
        <f t="shared" si="0"/>
        <v>0</v>
      </c>
      <c r="AHT54" s="97">
        <v>85776</v>
      </c>
      <c r="AHU54" s="98">
        <v>78464</v>
      </c>
      <c r="AHV54" s="99">
        <f t="shared" si="1"/>
        <v>164240</v>
      </c>
      <c r="AHW54" s="100"/>
      <c r="AHX54" s="101">
        <f t="shared" si="2"/>
        <v>164240</v>
      </c>
      <c r="AHY54" s="101"/>
      <c r="AHZ54" s="102">
        <f t="shared" si="3"/>
        <v>2.1158404617128723</v>
      </c>
      <c r="AIA54" s="101">
        <f t="shared" si="4"/>
        <v>2</v>
      </c>
      <c r="AIB54" s="102">
        <f t="shared" si="5"/>
        <v>0.11584046171287232</v>
      </c>
      <c r="AIC54" s="101" t="str">
        <f t="shared" si="6"/>
        <v/>
      </c>
      <c r="AID54" s="101">
        <f t="shared" si="7"/>
        <v>2</v>
      </c>
      <c r="AIE54" s="120">
        <f t="shared" si="8"/>
        <v>2</v>
      </c>
    </row>
    <row r="55" spans="1:915" ht="15" customHeight="1" x14ac:dyDescent="0.2">
      <c r="A55" s="3" t="s">
        <v>411</v>
      </c>
      <c r="B55" s="53" t="s">
        <v>469</v>
      </c>
      <c r="C55" s="51">
        <v>98</v>
      </c>
      <c r="D55" s="75">
        <v>3.564025166381787E-3</v>
      </c>
      <c r="E55" s="68"/>
      <c r="F55" s="51">
        <v>102</v>
      </c>
      <c r="G55" s="75">
        <v>3.4225890879806724E-3</v>
      </c>
      <c r="H55" s="68"/>
      <c r="I55" s="51">
        <v>155</v>
      </c>
      <c r="J55" s="75">
        <v>4.860305415320937E-3</v>
      </c>
      <c r="K55" s="68"/>
      <c r="L55" s="51">
        <v>111</v>
      </c>
      <c r="M55" s="75">
        <v>3.7134923555585293E-3</v>
      </c>
      <c r="N55" s="68"/>
      <c r="O55" s="51">
        <v>56</v>
      </c>
      <c r="P55" s="75">
        <v>1.9967196748199387E-3</v>
      </c>
      <c r="Q55" s="68"/>
      <c r="R55" s="51">
        <v>13</v>
      </c>
      <c r="S55" s="75">
        <v>4.8235686987495828E-4</v>
      </c>
      <c r="T55" s="68"/>
      <c r="U55" s="51">
        <v>61</v>
      </c>
      <c r="V55" s="75">
        <v>2.3329636287145752E-3</v>
      </c>
      <c r="W55" s="68"/>
      <c r="X55" s="51">
        <v>27</v>
      </c>
      <c r="Y55" s="75">
        <v>1.0895883777239709E-3</v>
      </c>
      <c r="Z55" s="68"/>
      <c r="AA55" s="51">
        <v>40</v>
      </c>
      <c r="AB55" s="75">
        <v>1.5443419173004904E-3</v>
      </c>
      <c r="AC55" s="68"/>
      <c r="AD55" s="51">
        <v>14</v>
      </c>
      <c r="AE55" s="75">
        <v>5.566600397614314E-4</v>
      </c>
      <c r="AF55" s="68"/>
      <c r="AG55" s="51">
        <v>15</v>
      </c>
      <c r="AH55" s="75">
        <v>5.8869701726844579E-4</v>
      </c>
      <c r="AI55" s="68"/>
      <c r="AJ55" s="51">
        <v>28</v>
      </c>
      <c r="AK55" s="75">
        <v>1.0178487040604894E-3</v>
      </c>
      <c r="AL55" s="68"/>
      <c r="AM55" s="51">
        <v>60</v>
      </c>
      <c r="AN55" s="75">
        <v>2.1860312602470216E-3</v>
      </c>
      <c r="AO55" s="68"/>
      <c r="AP55" s="51">
        <v>93</v>
      </c>
      <c r="AQ55" s="75">
        <v>3.4797575394746689E-3</v>
      </c>
      <c r="AR55" s="68"/>
      <c r="AS55" s="51">
        <v>15</v>
      </c>
      <c r="AT55" s="75">
        <v>5.7718947206402956E-4</v>
      </c>
      <c r="AU55" s="68"/>
      <c r="AV55" s="51">
        <v>18</v>
      </c>
      <c r="AW55" s="75">
        <v>7.647858599592114E-4</v>
      </c>
      <c r="AX55" s="68"/>
      <c r="AY55" s="51">
        <v>33</v>
      </c>
      <c r="AZ55" s="75">
        <v>1.3508534937983544E-3</v>
      </c>
      <c r="BA55" s="68"/>
      <c r="BB55" s="51">
        <v>18</v>
      </c>
      <c r="BC55" s="75">
        <v>6.928139794465186E-4</v>
      </c>
      <c r="BD55" s="68"/>
      <c r="BE55" s="51">
        <v>7</v>
      </c>
      <c r="BF55" s="75">
        <v>2.8111320830488738E-4</v>
      </c>
      <c r="BG55" s="68"/>
      <c r="BH55" s="51">
        <v>14</v>
      </c>
      <c r="BI55" s="75">
        <v>6.0272085414155333E-4</v>
      </c>
      <c r="BJ55" s="68"/>
      <c r="BK55" s="51">
        <v>33</v>
      </c>
      <c r="BL55" s="75">
        <v>1.5197568389057751E-3</v>
      </c>
      <c r="BM55" s="68"/>
      <c r="BN55" s="51">
        <v>34</v>
      </c>
      <c r="BO55" s="75">
        <v>1.386453533417608E-3</v>
      </c>
      <c r="BP55" s="68"/>
      <c r="BQ55" s="51">
        <v>22</v>
      </c>
      <c r="BR55" s="75">
        <v>1.0177175371235601E-3</v>
      </c>
      <c r="BS55" s="68"/>
      <c r="BT55" s="51">
        <v>44</v>
      </c>
      <c r="BU55" s="75">
        <v>2.1200732388937074E-3</v>
      </c>
      <c r="BV55" s="68"/>
      <c r="BW55" s="51">
        <v>29</v>
      </c>
      <c r="BX55" s="75">
        <v>1.4976244577566619E-3</v>
      </c>
      <c r="BY55" s="68"/>
      <c r="BZ55" s="51">
        <v>18</v>
      </c>
      <c r="CA55" s="75">
        <v>9.445843828715365E-4</v>
      </c>
      <c r="CB55" s="68"/>
      <c r="CC55" s="51">
        <v>21</v>
      </c>
      <c r="CD55" s="75">
        <v>1.0858886188530948E-3</v>
      </c>
      <c r="CE55" s="68"/>
      <c r="CF55" s="51">
        <v>9</v>
      </c>
      <c r="CG55" s="75">
        <v>4.3126168000383341E-4</v>
      </c>
      <c r="CH55" s="68"/>
      <c r="CI55" s="51">
        <v>13</v>
      </c>
      <c r="CJ55" s="75">
        <v>5.8558558558558557E-4</v>
      </c>
      <c r="CK55" s="68"/>
      <c r="CL55" s="51">
        <v>10</v>
      </c>
      <c r="CM55" s="75">
        <v>4.3393360815795185E-4</v>
      </c>
      <c r="CN55" s="68"/>
      <c r="CO55" s="51">
        <v>24</v>
      </c>
      <c r="CP55" s="75">
        <v>1.0197578075207138E-3</v>
      </c>
      <c r="CQ55" s="68"/>
      <c r="CR55" s="51">
        <v>23</v>
      </c>
      <c r="CS55" s="75">
        <v>9.8950266735501626E-4</v>
      </c>
      <c r="CT55" s="68"/>
      <c r="CU55" s="51">
        <v>17</v>
      </c>
      <c r="CV55" s="75">
        <v>8.0987089705111717E-4</v>
      </c>
      <c r="CW55" s="68"/>
      <c r="CX55" s="51">
        <v>8</v>
      </c>
      <c r="CY55" s="75">
        <v>3.6922508884478699E-4</v>
      </c>
      <c r="CZ55" s="68"/>
      <c r="DA55" s="51">
        <v>19</v>
      </c>
      <c r="DB55" s="75">
        <v>9.4461569056378638E-4</v>
      </c>
      <c r="DC55" s="68"/>
      <c r="DD55" s="51">
        <v>13</v>
      </c>
      <c r="DE55" s="75">
        <v>6.1029998591615418E-4</v>
      </c>
      <c r="DF55" s="73"/>
      <c r="DG55" s="51">
        <v>18</v>
      </c>
      <c r="DH55" s="75">
        <v>8.376378612313277E-4</v>
      </c>
      <c r="DI55" s="68"/>
      <c r="DJ55" s="51">
        <v>48</v>
      </c>
      <c r="DK55" s="75">
        <v>1.7748197448696616E-3</v>
      </c>
      <c r="DL55" s="68"/>
      <c r="DM55" s="51">
        <v>179</v>
      </c>
      <c r="DN55" s="75">
        <v>5.4618130778384642E-3</v>
      </c>
      <c r="DO55" s="68"/>
      <c r="DP55" s="51">
        <v>14</v>
      </c>
      <c r="DQ55" s="75">
        <v>5.042682707200231E-4</v>
      </c>
      <c r="DR55" s="68"/>
      <c r="DS55" s="51">
        <v>300</v>
      </c>
      <c r="DT55" s="75">
        <v>1.137182062848262E-2</v>
      </c>
      <c r="DU55" s="68"/>
      <c r="DV55" s="51">
        <v>5</v>
      </c>
      <c r="DW55" s="75">
        <v>2.0016814123864046E-4</v>
      </c>
      <c r="DX55" s="68"/>
      <c r="DY55" s="51">
        <v>27</v>
      </c>
      <c r="DZ55" s="75">
        <v>1.0544403655393267E-3</v>
      </c>
      <c r="EA55" s="68"/>
      <c r="EB55" s="51">
        <v>97</v>
      </c>
      <c r="EC55" s="75">
        <v>3.644972192995641E-3</v>
      </c>
      <c r="ED55" s="68"/>
      <c r="EE55" s="51">
        <v>57</v>
      </c>
      <c r="EF55" s="75">
        <v>2.1682897139379182E-3</v>
      </c>
      <c r="EG55" s="68"/>
      <c r="EH55" s="51">
        <v>37</v>
      </c>
      <c r="EI55" s="75">
        <v>1.4748674612349026E-3</v>
      </c>
      <c r="EJ55" s="68"/>
      <c r="EK55" s="51">
        <v>43</v>
      </c>
      <c r="EL55" s="75">
        <v>1.714787047375977E-3</v>
      </c>
      <c r="EM55" s="68"/>
      <c r="EN55" s="51">
        <v>27</v>
      </c>
      <c r="EO55" s="75">
        <v>1.0947573287921177E-3</v>
      </c>
      <c r="EP55" s="68"/>
      <c r="EQ55" s="51">
        <v>14</v>
      </c>
      <c r="ER55" s="75">
        <v>6.2927004674577492E-4</v>
      </c>
      <c r="ES55" s="68"/>
      <c r="ET55" s="51">
        <v>31</v>
      </c>
      <c r="EU55" s="75">
        <v>1.2209050450947185E-3</v>
      </c>
      <c r="EV55" s="68"/>
      <c r="EW55" s="51">
        <v>54</v>
      </c>
      <c r="EX55" s="75">
        <v>2.0974131903985084E-3</v>
      </c>
      <c r="EY55" s="68"/>
      <c r="EZ55" s="51">
        <v>93</v>
      </c>
      <c r="FA55" s="75">
        <v>3.9752083778585171E-3</v>
      </c>
      <c r="FB55" s="68"/>
      <c r="FC55" s="51">
        <v>144</v>
      </c>
      <c r="FD55" s="75">
        <v>6.1014363798144143E-3</v>
      </c>
      <c r="FE55" s="68"/>
      <c r="FF55" s="51">
        <v>154</v>
      </c>
      <c r="FG55" s="75">
        <v>5.1927032403816971E-3</v>
      </c>
      <c r="FH55" s="68"/>
      <c r="FI55" s="51">
        <v>120</v>
      </c>
      <c r="FJ55" s="75">
        <v>4.0620134046442354E-3</v>
      </c>
      <c r="FK55" s="68"/>
      <c r="FL55" s="51">
        <v>3</v>
      </c>
      <c r="FM55" s="75">
        <v>1.1756867970372693E-4</v>
      </c>
      <c r="FN55" s="68"/>
      <c r="FO55" s="51">
        <v>162</v>
      </c>
      <c r="FP55" s="75">
        <v>6.0468067634653431E-3</v>
      </c>
      <c r="FQ55" s="68"/>
      <c r="FR55" s="51">
        <v>7</v>
      </c>
      <c r="FS55" s="75">
        <v>2.6245735068051442E-4</v>
      </c>
      <c r="FT55" s="68"/>
      <c r="FU55" s="51">
        <v>63</v>
      </c>
      <c r="FV55" s="75">
        <v>2.4812918471839307E-3</v>
      </c>
      <c r="FW55" s="68"/>
      <c r="FX55" s="51">
        <v>58</v>
      </c>
      <c r="FY55" s="75">
        <v>2.2642982627366776E-3</v>
      </c>
      <c r="FZ55" s="68"/>
      <c r="GA55" s="51">
        <v>73</v>
      </c>
      <c r="GB55" s="75">
        <v>2.6156436991651437E-3</v>
      </c>
      <c r="GC55" s="68"/>
      <c r="GD55" s="51">
        <v>149</v>
      </c>
      <c r="GE55" s="75">
        <v>5.1102651164385907E-3</v>
      </c>
      <c r="GF55" s="68"/>
      <c r="GG55" s="51">
        <v>206</v>
      </c>
      <c r="GH55" s="75">
        <v>8.1006685017695635E-3</v>
      </c>
      <c r="GI55" s="68"/>
      <c r="GJ55" s="51">
        <v>12</v>
      </c>
      <c r="GK55" s="75">
        <v>4.5848775455622207E-4</v>
      </c>
      <c r="GL55" s="68"/>
      <c r="GM55" s="44">
        <v>23</v>
      </c>
      <c r="GN55" s="75">
        <v>9.1484030070402927E-4</v>
      </c>
      <c r="GO55" s="73"/>
      <c r="GP55" s="51">
        <v>62</v>
      </c>
      <c r="GQ55" s="75">
        <v>2.2432070624841707E-3</v>
      </c>
      <c r="GR55" s="68"/>
      <c r="GS55" s="51">
        <v>5</v>
      </c>
      <c r="GT55" s="75">
        <v>1.7784101013693757E-4</v>
      </c>
      <c r="GU55" s="68"/>
      <c r="GV55" s="51">
        <v>146</v>
      </c>
      <c r="GW55" s="75">
        <v>4.8876837066050682E-3</v>
      </c>
      <c r="GX55" s="68"/>
      <c r="GY55" s="51">
        <v>11</v>
      </c>
      <c r="GZ55" s="75">
        <v>3.6963607648106455E-4</v>
      </c>
      <c r="HA55" s="68"/>
      <c r="HB55" s="51">
        <v>16</v>
      </c>
      <c r="HC55" s="75">
        <v>6.4534344371395148E-4</v>
      </c>
      <c r="HD55" s="68"/>
      <c r="HE55" s="51">
        <v>8</v>
      </c>
      <c r="HF55" s="75">
        <v>2.9879734070366776E-4</v>
      </c>
      <c r="HG55" s="68"/>
      <c r="HH55" s="51">
        <v>18</v>
      </c>
      <c r="HI55" s="75">
        <v>6.7314884068810771E-4</v>
      </c>
      <c r="HJ55" s="68"/>
      <c r="HK55" s="51">
        <v>143</v>
      </c>
      <c r="HL55" s="75">
        <v>4.7837286321212322E-3</v>
      </c>
      <c r="HM55" s="68"/>
      <c r="HN55" s="51">
        <v>6</v>
      </c>
      <c r="HO55" s="75">
        <v>1.9856372240791608E-4</v>
      </c>
      <c r="HP55" s="68"/>
      <c r="HQ55" s="51">
        <v>5</v>
      </c>
      <c r="HR55" s="75">
        <v>2.0910003345600534E-4</v>
      </c>
      <c r="HS55" s="68"/>
      <c r="HT55" s="51">
        <v>263</v>
      </c>
      <c r="HU55" s="75">
        <v>8.611374873121377E-3</v>
      </c>
      <c r="HV55" s="68"/>
      <c r="HW55" s="51">
        <v>77</v>
      </c>
      <c r="HX55" s="75">
        <v>3.4571005252996903E-3</v>
      </c>
      <c r="HY55" s="68"/>
      <c r="HZ55" s="51">
        <v>29</v>
      </c>
      <c r="IA55" s="75">
        <v>1.1950877771367346E-3</v>
      </c>
      <c r="IB55" s="68"/>
      <c r="IC55" s="51">
        <v>29</v>
      </c>
      <c r="ID55" s="75">
        <v>1.2484931978646462E-3</v>
      </c>
      <c r="IE55" s="68"/>
      <c r="IF55" s="51">
        <v>69</v>
      </c>
      <c r="IG55" s="75">
        <v>2.1251039453016722E-3</v>
      </c>
      <c r="IH55" s="68"/>
      <c r="II55" s="51">
        <v>296</v>
      </c>
      <c r="IJ55" s="75">
        <v>8.9792203852570914E-3</v>
      </c>
      <c r="IK55" s="68"/>
      <c r="IL55" s="51">
        <v>66</v>
      </c>
      <c r="IM55" s="75">
        <v>2.4204195393868269E-3</v>
      </c>
      <c r="IN55" s="68"/>
      <c r="IO55" s="51">
        <v>100</v>
      </c>
      <c r="IP55" s="75">
        <v>3.4182191078448131E-3</v>
      </c>
      <c r="IQ55" s="68"/>
      <c r="IR55" s="51">
        <v>8</v>
      </c>
      <c r="IS55" s="75">
        <v>2.8536776771063711E-4</v>
      </c>
      <c r="IT55" s="68"/>
      <c r="IU55" s="51">
        <v>39</v>
      </c>
      <c r="IV55" s="75">
        <v>1.3699111314060908E-3</v>
      </c>
      <c r="IW55" s="68"/>
      <c r="IX55" s="51">
        <v>22</v>
      </c>
      <c r="IY55" s="75">
        <v>8.8914036293092995E-4</v>
      </c>
      <c r="IZ55" s="68"/>
      <c r="JA55" s="51">
        <v>59</v>
      </c>
      <c r="JB55" s="75">
        <v>1.8072658212338417E-3</v>
      </c>
      <c r="JC55" s="68"/>
      <c r="JD55" s="51">
        <v>26</v>
      </c>
      <c r="JE55" s="75">
        <v>1.0022743918892871E-3</v>
      </c>
      <c r="JF55" s="68"/>
      <c r="JG55" s="51">
        <v>17</v>
      </c>
      <c r="JH55" s="75">
        <v>6.990419013939718E-4</v>
      </c>
      <c r="JI55" s="68"/>
      <c r="JJ55" s="51">
        <v>1</v>
      </c>
      <c r="JK55" s="75">
        <v>3.9312812045445608E-5</v>
      </c>
      <c r="JL55" s="68"/>
      <c r="JM55" s="51">
        <v>12</v>
      </c>
      <c r="JN55" s="75">
        <v>4.380841121495327E-4</v>
      </c>
      <c r="JO55" s="68"/>
      <c r="JP55" s="51">
        <v>107</v>
      </c>
      <c r="JQ55" s="75">
        <v>3.4726729845514733E-3</v>
      </c>
      <c r="JR55" s="68"/>
      <c r="JS55" s="51">
        <v>26</v>
      </c>
      <c r="JT55" s="75">
        <v>8.7894256448395932E-4</v>
      </c>
      <c r="JU55" s="68"/>
      <c r="JV55" s="51">
        <v>44</v>
      </c>
      <c r="JW55" s="75">
        <v>1.6800946962465158E-3</v>
      </c>
      <c r="JX55" s="68"/>
      <c r="JY55" s="51">
        <v>227</v>
      </c>
      <c r="JZ55" s="75">
        <v>7.5970548862115128E-3</v>
      </c>
      <c r="KA55" s="68"/>
      <c r="KB55" s="51">
        <v>143</v>
      </c>
      <c r="KC55" s="75">
        <v>4.9618320610687024E-3</v>
      </c>
      <c r="KD55" s="68"/>
      <c r="KE55" s="51">
        <v>13</v>
      </c>
      <c r="KF55" s="75">
        <v>4.6707146193367583E-4</v>
      </c>
      <c r="KG55" s="68"/>
      <c r="KH55" s="51">
        <v>236</v>
      </c>
      <c r="KI55" s="75">
        <v>8.8416004795444335E-3</v>
      </c>
      <c r="KJ55" s="68"/>
      <c r="KK55" s="51">
        <v>8</v>
      </c>
      <c r="KL55" s="75">
        <v>2.9738671424854097E-4</v>
      </c>
      <c r="KM55" s="68"/>
      <c r="KN55" s="51">
        <v>127</v>
      </c>
      <c r="KO55" s="75">
        <v>4.6778886883494788E-3</v>
      </c>
      <c r="KP55" s="68"/>
      <c r="KQ55" s="51">
        <v>133</v>
      </c>
      <c r="KR55" s="75">
        <v>4.6725688589094993E-3</v>
      </c>
      <c r="KS55" s="68"/>
      <c r="KT55" s="51">
        <v>190</v>
      </c>
      <c r="KU55" s="75">
        <v>7.4518570812252419E-3</v>
      </c>
      <c r="KV55" s="68"/>
      <c r="KW55" s="51">
        <v>164</v>
      </c>
      <c r="KX55" s="75">
        <v>6.079252696741669E-3</v>
      </c>
      <c r="KY55" s="68"/>
      <c r="KZ55" s="51">
        <v>244</v>
      </c>
      <c r="LA55" s="75">
        <v>7.3547142512659751E-3</v>
      </c>
      <c r="LB55" s="68"/>
      <c r="LC55" s="51">
        <v>64</v>
      </c>
      <c r="LD55" s="75">
        <v>2.4072820281351086E-3</v>
      </c>
      <c r="LE55" s="68"/>
      <c r="LF55" s="51">
        <v>3</v>
      </c>
      <c r="LG55" s="75">
        <v>1.1841326228537596E-4</v>
      </c>
      <c r="LH55" s="68"/>
      <c r="LI55" s="51">
        <v>56</v>
      </c>
      <c r="LJ55" s="75">
        <v>2.0382165605095539E-3</v>
      </c>
      <c r="LK55" s="68"/>
      <c r="LL55" s="51">
        <v>133</v>
      </c>
      <c r="LM55" s="75">
        <v>4.5245790100357204E-3</v>
      </c>
      <c r="LN55" s="68"/>
      <c r="LO55" s="51">
        <v>239</v>
      </c>
      <c r="LP55" s="75">
        <v>7.0110592859866823E-3</v>
      </c>
      <c r="LQ55" s="68"/>
      <c r="LR55" s="51">
        <v>18</v>
      </c>
      <c r="LS55" s="75">
        <v>6.7307332759974578E-4</v>
      </c>
      <c r="LT55" s="68"/>
      <c r="LU55" s="51">
        <v>151</v>
      </c>
      <c r="LV55" s="75">
        <v>5.5709278730861466E-3</v>
      </c>
      <c r="LW55" s="68"/>
      <c r="LX55" s="51">
        <v>30</v>
      </c>
      <c r="LY55" s="75">
        <v>1.1420305302828429E-3</v>
      </c>
      <c r="LZ55" s="68"/>
      <c r="MA55" s="51">
        <v>153</v>
      </c>
      <c r="MB55" s="75">
        <v>4.5345425446785808E-3</v>
      </c>
      <c r="MC55" s="68"/>
      <c r="MD55" s="51">
        <v>132</v>
      </c>
      <c r="ME55" s="75">
        <v>4.7429125794976826E-3</v>
      </c>
      <c r="MF55" s="68"/>
      <c r="MG55" s="51">
        <v>110</v>
      </c>
      <c r="MH55" s="75">
        <v>3.7076985304031278E-3</v>
      </c>
      <c r="MI55" s="68"/>
      <c r="MJ55" s="51">
        <v>4</v>
      </c>
      <c r="MK55" s="75">
        <v>1.7154865548741263E-4</v>
      </c>
      <c r="ML55" s="68"/>
      <c r="MM55" s="51">
        <v>50</v>
      </c>
      <c r="MN55" s="75">
        <v>1.9070867343046762E-3</v>
      </c>
      <c r="MO55" s="68"/>
      <c r="MP55" s="51">
        <v>375</v>
      </c>
      <c r="MQ55" s="75">
        <v>1.1382261883081406E-2</v>
      </c>
      <c r="MR55" s="68"/>
      <c r="MS55" s="51">
        <v>410</v>
      </c>
      <c r="MT55" s="75">
        <v>1.222129486109455E-2</v>
      </c>
      <c r="MU55" s="68"/>
      <c r="MV55" s="51">
        <v>13</v>
      </c>
      <c r="MW55" s="75">
        <v>4.9911694694002918E-4</v>
      </c>
      <c r="MX55" s="68"/>
      <c r="MY55" s="51">
        <v>36</v>
      </c>
      <c r="MZ55" s="75">
        <v>1.4029618082618861E-3</v>
      </c>
      <c r="NA55" s="68"/>
      <c r="NB55" s="51">
        <v>14</v>
      </c>
      <c r="NC55" s="75">
        <v>5.3767570473922731E-4</v>
      </c>
      <c r="ND55" s="68"/>
      <c r="NE55" s="51">
        <v>11</v>
      </c>
      <c r="NF55" s="75">
        <v>4.0772452648356127E-4</v>
      </c>
      <c r="NG55" s="68"/>
      <c r="NH55" s="51">
        <v>4</v>
      </c>
      <c r="NI55" s="75">
        <v>1.5916597031554654E-4</v>
      </c>
      <c r="NJ55" s="68"/>
      <c r="NK55" s="51">
        <v>111</v>
      </c>
      <c r="NL55" s="75">
        <v>3.6336257692811311E-3</v>
      </c>
      <c r="NM55" s="68"/>
      <c r="NN55" s="51">
        <v>72</v>
      </c>
      <c r="NO55" s="75">
        <v>2.5384289945000705E-3</v>
      </c>
      <c r="NP55" s="68"/>
      <c r="NQ55" s="51">
        <v>42</v>
      </c>
      <c r="NR55" s="75">
        <v>1.560758082497213E-3</v>
      </c>
      <c r="NS55" s="68"/>
      <c r="NT55" s="51">
        <v>28</v>
      </c>
      <c r="NU55" s="75">
        <v>9.7144641432189574E-4</v>
      </c>
      <c r="NV55" s="68"/>
      <c r="NW55" s="51">
        <v>28</v>
      </c>
      <c r="NX55" s="75">
        <v>1.0739078740459478E-3</v>
      </c>
      <c r="NY55" s="68"/>
      <c r="NZ55" s="51">
        <v>47</v>
      </c>
      <c r="OA55" s="75">
        <v>1.700495676399291E-3</v>
      </c>
      <c r="OB55" s="68"/>
      <c r="OC55" s="51">
        <v>35</v>
      </c>
      <c r="OD55" s="75">
        <v>1.2159533073929961E-3</v>
      </c>
      <c r="OE55" s="68"/>
      <c r="OF55" s="51">
        <v>93</v>
      </c>
      <c r="OG55" s="75">
        <v>3.2202216066481992E-3</v>
      </c>
      <c r="OH55" s="68"/>
      <c r="OI55" s="51">
        <v>35</v>
      </c>
      <c r="OJ55" s="75">
        <v>1.1908407335578918E-3</v>
      </c>
      <c r="OK55" s="68"/>
      <c r="OL55" s="51">
        <v>36</v>
      </c>
      <c r="OM55" s="75">
        <v>1.2017625851248497E-3</v>
      </c>
      <c r="ON55" s="68"/>
      <c r="OO55" s="51">
        <v>12</v>
      </c>
      <c r="OP55" s="75">
        <v>4.176673279732693E-4</v>
      </c>
      <c r="OQ55" s="68"/>
      <c r="OR55" s="51">
        <v>21</v>
      </c>
      <c r="OS55" s="75">
        <v>7.2944527423668762E-4</v>
      </c>
      <c r="OT55" s="68"/>
      <c r="OU55" s="51">
        <v>73</v>
      </c>
      <c r="OV55" s="75">
        <v>2.7707139332751357E-3</v>
      </c>
      <c r="OW55" s="68"/>
      <c r="OX55" s="51">
        <v>92</v>
      </c>
      <c r="OY55" s="75">
        <v>3.4801028899984869E-3</v>
      </c>
      <c r="OZ55" s="68"/>
      <c r="PA55" s="51">
        <v>68</v>
      </c>
      <c r="PB55" s="75">
        <v>2.2487516121564867E-3</v>
      </c>
      <c r="PC55" s="68"/>
      <c r="PD55" s="51">
        <v>105</v>
      </c>
      <c r="PE55" s="75">
        <v>3.4755552613286553E-3</v>
      </c>
      <c r="PF55" s="68"/>
      <c r="PG55" s="51">
        <v>70</v>
      </c>
      <c r="PH55" s="75">
        <v>2.3148148148148147E-3</v>
      </c>
      <c r="PI55" s="68"/>
      <c r="PJ55" s="51">
        <v>17</v>
      </c>
      <c r="PK55" s="75">
        <v>5.9760255914507684E-4</v>
      </c>
      <c r="PL55" s="68"/>
      <c r="PM55" s="51">
        <v>38</v>
      </c>
      <c r="PN55" s="75">
        <v>1.1475162313151141E-3</v>
      </c>
      <c r="PO55" s="68"/>
      <c r="PP55" s="51">
        <v>45</v>
      </c>
      <c r="PQ55" s="75">
        <v>1.791044776119403E-3</v>
      </c>
      <c r="PR55" s="68"/>
      <c r="PS55" s="51">
        <v>30</v>
      </c>
      <c r="PT55" s="75">
        <v>1.0646981580721866E-3</v>
      </c>
      <c r="PU55" s="68"/>
      <c r="PV55" s="51">
        <v>22</v>
      </c>
      <c r="PW55" s="75">
        <v>7.5515738166340575E-4</v>
      </c>
      <c r="PX55" s="68"/>
      <c r="PY55" s="51">
        <v>49</v>
      </c>
      <c r="PZ55" s="75">
        <v>1.6736687502134783E-3</v>
      </c>
      <c r="QA55" s="68"/>
      <c r="QB55" s="51">
        <v>22</v>
      </c>
      <c r="QC55" s="75">
        <v>6.9905627403005937E-4</v>
      </c>
      <c r="QD55" s="68"/>
      <c r="QE55" s="51">
        <v>17</v>
      </c>
      <c r="QF55" s="75">
        <v>5.744601763930659E-4</v>
      </c>
      <c r="QG55" s="68"/>
      <c r="QH55" s="51">
        <v>15</v>
      </c>
      <c r="QI55" s="75">
        <v>6.1221990939145342E-4</v>
      </c>
      <c r="QJ55" s="68"/>
      <c r="QK55" s="51">
        <v>64</v>
      </c>
      <c r="QL55" s="75">
        <v>2.185643057168226E-3</v>
      </c>
      <c r="QM55" s="68"/>
      <c r="QN55" s="51">
        <v>36</v>
      </c>
      <c r="QO55" s="75">
        <v>1.1913823344474963E-3</v>
      </c>
      <c r="QP55" s="68"/>
      <c r="QQ55" s="51">
        <v>30</v>
      </c>
      <c r="QR55" s="75">
        <v>9.4664100217727433E-4</v>
      </c>
      <c r="QS55" s="68"/>
      <c r="QT55" s="51">
        <v>38</v>
      </c>
      <c r="QU55" s="75">
        <v>1.2556172349986784E-3</v>
      </c>
      <c r="QV55" s="68"/>
      <c r="QW55" s="51">
        <v>25</v>
      </c>
      <c r="QX55" s="75">
        <v>7.4038974115974647E-4</v>
      </c>
      <c r="QY55" s="68"/>
      <c r="QZ55" s="51">
        <v>9</v>
      </c>
      <c r="RA55" s="75">
        <v>2.9241666125154331E-4</v>
      </c>
      <c r="RB55" s="68"/>
      <c r="RC55" s="51">
        <v>49</v>
      </c>
      <c r="RD55" s="75">
        <v>1.7161068889433686E-3</v>
      </c>
      <c r="RE55" s="68"/>
      <c r="RF55" s="51">
        <v>28</v>
      </c>
      <c r="RG55" s="75">
        <v>9.2632414728553941E-4</v>
      </c>
      <c r="RH55" s="68"/>
      <c r="RI55" s="51">
        <v>32</v>
      </c>
      <c r="RJ55" s="75">
        <v>1.2330931370660089E-3</v>
      </c>
      <c r="RK55" s="68"/>
      <c r="RL55" s="51">
        <v>12</v>
      </c>
      <c r="RM55" s="75">
        <v>4.2844901456726652E-4</v>
      </c>
      <c r="RN55" s="68"/>
      <c r="RO55" s="51">
        <v>31</v>
      </c>
      <c r="RP55" s="75">
        <v>1.0381781647689217E-3</v>
      </c>
      <c r="RQ55" s="68"/>
      <c r="RR55" s="51">
        <v>20</v>
      </c>
      <c r="RS55" s="75">
        <v>7.2306579898770787E-4</v>
      </c>
      <c r="RT55" s="68"/>
      <c r="RU55" s="51">
        <v>9</v>
      </c>
      <c r="RV55" s="75">
        <v>3.5191991866739657E-4</v>
      </c>
      <c r="RW55" s="68"/>
      <c r="RX55" s="51">
        <v>18</v>
      </c>
      <c r="RY55" s="75">
        <v>6.6956812855708072E-4</v>
      </c>
      <c r="RZ55" s="68"/>
      <c r="SA55" s="51">
        <v>18</v>
      </c>
      <c r="SB55" s="75">
        <v>6.5376094141575566E-4</v>
      </c>
      <c r="SC55" s="68"/>
      <c r="SD55" s="51">
        <v>39</v>
      </c>
      <c r="SE55" s="75">
        <v>1.301388147357181E-3</v>
      </c>
      <c r="SF55" s="68"/>
      <c r="SG55" s="51">
        <v>15</v>
      </c>
      <c r="SH55" s="75">
        <v>4.9814027630180663E-4</v>
      </c>
      <c r="SI55" s="68"/>
      <c r="SJ55" s="51">
        <v>29</v>
      </c>
      <c r="SK55" s="75">
        <v>1.013525320658442E-3</v>
      </c>
      <c r="SL55" s="68"/>
      <c r="SM55" s="51">
        <v>19</v>
      </c>
      <c r="SN55" s="75">
        <v>7.1474250460820828E-4</v>
      </c>
      <c r="SO55" s="68"/>
      <c r="SP55" s="51">
        <v>16</v>
      </c>
      <c r="SQ55" s="75">
        <v>6.0409272823378391E-4</v>
      </c>
      <c r="SR55" s="68"/>
      <c r="SS55" s="51">
        <v>19</v>
      </c>
      <c r="ST55" s="75">
        <v>7.4694342886346657E-4</v>
      </c>
      <c r="SU55" s="68"/>
      <c r="SV55" s="51">
        <v>29</v>
      </c>
      <c r="SW55" s="75">
        <v>1.0374186162982041E-3</v>
      </c>
      <c r="SX55" s="68"/>
      <c r="SY55" s="51">
        <v>19</v>
      </c>
      <c r="SZ55" s="75">
        <v>6.6243637124328847E-4</v>
      </c>
      <c r="TA55" s="68"/>
      <c r="TB55" s="51">
        <v>65</v>
      </c>
      <c r="TC55" s="75">
        <v>2.285995639023704E-3</v>
      </c>
      <c r="TD55" s="68"/>
      <c r="TE55" s="51">
        <v>14</v>
      </c>
      <c r="TF55" s="75">
        <v>5.6265573506952815E-4</v>
      </c>
      <c r="TG55" s="68"/>
      <c r="TH55" s="51">
        <v>16</v>
      </c>
      <c r="TI55" s="75">
        <v>6.2644375709643315E-4</v>
      </c>
      <c r="TJ55" s="68"/>
      <c r="TK55" s="51">
        <v>10</v>
      </c>
      <c r="TL55" s="75">
        <v>3.9827943285008761E-4</v>
      </c>
      <c r="TM55" s="68"/>
      <c r="TN55" s="51">
        <v>11</v>
      </c>
      <c r="TO55" s="75">
        <v>4.3690670056003493E-4</v>
      </c>
      <c r="TP55" s="68"/>
      <c r="TQ55" s="51">
        <v>9</v>
      </c>
      <c r="TR55" s="75">
        <v>3.1392793609822458E-4</v>
      </c>
      <c r="TS55" s="68"/>
      <c r="TT55" s="51">
        <v>73</v>
      </c>
      <c r="TU55" s="75">
        <v>2.4201034345577512E-3</v>
      </c>
      <c r="TV55" s="68"/>
      <c r="TW55" s="51">
        <v>16</v>
      </c>
      <c r="TX55" s="75">
        <v>5.4575843367329533E-4</v>
      </c>
      <c r="TY55" s="68"/>
      <c r="TZ55" s="51">
        <v>19</v>
      </c>
      <c r="UA55" s="75">
        <v>6.8387143217075194E-4</v>
      </c>
      <c r="UB55" s="68"/>
      <c r="UC55" s="51">
        <v>7</v>
      </c>
      <c r="UD55" s="75">
        <v>2.9302189292142828E-4</v>
      </c>
      <c r="UE55" s="68"/>
      <c r="UF55" s="51">
        <v>18</v>
      </c>
      <c r="UG55" s="75">
        <v>7.1137809745879931E-4</v>
      </c>
      <c r="UH55" s="68"/>
      <c r="UI55" s="51">
        <v>13</v>
      </c>
      <c r="UJ55" s="75">
        <v>4.9465393249876338E-4</v>
      </c>
      <c r="UK55" s="68"/>
      <c r="UL55" s="51">
        <v>16</v>
      </c>
      <c r="UM55" s="75">
        <v>5.974384825062544E-4</v>
      </c>
      <c r="UN55" s="68"/>
      <c r="UO55" s="51">
        <v>12</v>
      </c>
      <c r="UP55" s="75">
        <v>5.4510765876260563E-4</v>
      </c>
      <c r="UQ55" s="68"/>
      <c r="UR55" s="51">
        <v>19</v>
      </c>
      <c r="US55" s="75">
        <v>7.5459708487231423E-4</v>
      </c>
      <c r="UT55" s="68"/>
      <c r="UU55" s="51">
        <v>18</v>
      </c>
      <c r="UV55" s="75">
        <v>7.0430801737293106E-4</v>
      </c>
      <c r="UW55" s="68"/>
      <c r="UX55" s="51">
        <v>65</v>
      </c>
      <c r="UY55" s="75">
        <v>2.4865154355227419E-3</v>
      </c>
      <c r="UZ55" s="68"/>
      <c r="VA55" s="51">
        <v>10</v>
      </c>
      <c r="VB55" s="75">
        <v>3.7972280235428136E-4</v>
      </c>
      <c r="VC55" s="68"/>
      <c r="VD55" s="51">
        <v>169</v>
      </c>
      <c r="VE55" s="75">
        <v>6.3417013771623698E-3</v>
      </c>
      <c r="VF55" s="68"/>
      <c r="VG55" s="51">
        <v>113</v>
      </c>
      <c r="VH55" s="75">
        <v>4.2236674889736111E-3</v>
      </c>
      <c r="VI55" s="68"/>
      <c r="VJ55" s="51">
        <v>25</v>
      </c>
      <c r="VK55" s="75">
        <v>9.5984028257697918E-4</v>
      </c>
      <c r="VL55" s="68"/>
      <c r="VM55" s="51">
        <v>169</v>
      </c>
      <c r="VN55" s="75">
        <v>5.9687786960514232E-3</v>
      </c>
      <c r="VO55" s="68"/>
      <c r="VP55" s="51">
        <v>256</v>
      </c>
      <c r="VQ55" s="75">
        <v>9.3601462522851925E-3</v>
      </c>
      <c r="VR55" s="68"/>
      <c r="VS55" s="51">
        <v>31</v>
      </c>
      <c r="VT55" s="75">
        <v>1.1669050666265151E-3</v>
      </c>
      <c r="VU55" s="68"/>
      <c r="VV55" s="51">
        <v>60</v>
      </c>
      <c r="VW55" s="75">
        <v>2.2267582111709038E-3</v>
      </c>
      <c r="VX55" s="68"/>
      <c r="VY55" s="51">
        <v>46</v>
      </c>
      <c r="VZ55" s="75">
        <v>1.719240544177007E-3</v>
      </c>
      <c r="WA55" s="68"/>
      <c r="WB55" s="51">
        <v>78</v>
      </c>
      <c r="WC55" s="75">
        <v>3.1261272093302873E-3</v>
      </c>
      <c r="WD55" s="68"/>
      <c r="WE55" s="51">
        <v>71</v>
      </c>
      <c r="WF55" s="75">
        <v>2.4930650654868499E-3</v>
      </c>
      <c r="WG55" s="68"/>
      <c r="WH55" s="51">
        <v>42</v>
      </c>
      <c r="WI55" s="75">
        <v>1.5798976828167318E-3</v>
      </c>
      <c r="WJ55" s="68"/>
      <c r="WK55" s="51">
        <v>11</v>
      </c>
      <c r="WL55" s="75">
        <v>4.0466468013096419E-4</v>
      </c>
      <c r="WM55" s="68"/>
      <c r="WN55" s="51">
        <v>30</v>
      </c>
      <c r="WO55" s="75">
        <v>1.1105763891459668E-3</v>
      </c>
      <c r="WP55" s="68"/>
      <c r="WQ55" s="51">
        <v>7</v>
      </c>
      <c r="WR55" s="75">
        <v>2.756556666929196E-4</v>
      </c>
      <c r="WS55" s="68"/>
      <c r="WT55" s="51">
        <v>106</v>
      </c>
      <c r="WU55" s="75">
        <v>4.5190995907230559E-3</v>
      </c>
      <c r="WV55" s="68"/>
      <c r="WW55" s="51">
        <v>5</v>
      </c>
      <c r="WX55" s="75">
        <v>2.1226014603498047E-4</v>
      </c>
      <c r="WY55" s="68"/>
      <c r="WZ55" s="51">
        <v>8</v>
      </c>
      <c r="XA55" s="75">
        <v>3.2967938679634055E-4</v>
      </c>
      <c r="XB55" s="68"/>
      <c r="XC55" s="51">
        <v>39</v>
      </c>
      <c r="XD55" s="75">
        <v>1.4277346610045395E-3</v>
      </c>
      <c r="XE55" s="68"/>
      <c r="XF55" s="51">
        <v>39</v>
      </c>
      <c r="XG55" s="75">
        <v>1.3934045517882026E-3</v>
      </c>
      <c r="XH55" s="68"/>
      <c r="XI55" s="51">
        <v>41</v>
      </c>
      <c r="XJ55" s="75">
        <v>1.4193727065014193E-3</v>
      </c>
      <c r="XK55" s="68"/>
      <c r="XL55" s="51">
        <v>7</v>
      </c>
      <c r="XM55" s="75">
        <v>2.6187803965581742E-4</v>
      </c>
      <c r="XN55" s="68"/>
      <c r="XO55" s="51">
        <v>53</v>
      </c>
      <c r="XP55" s="75">
        <v>1.8681706027493831E-3</v>
      </c>
      <c r="XQ55" s="68"/>
      <c r="XR55" s="51">
        <v>24</v>
      </c>
      <c r="XS55" s="75">
        <v>8.757845569989783E-4</v>
      </c>
      <c r="XT55" s="68"/>
      <c r="XU55" s="51">
        <v>57</v>
      </c>
      <c r="XV55" s="75">
        <v>1.841858661582706E-3</v>
      </c>
      <c r="XW55" s="68"/>
      <c r="XX55" s="51">
        <v>90</v>
      </c>
      <c r="XY55" s="75">
        <v>3.8524098964129783E-3</v>
      </c>
      <c r="XZ55" s="68"/>
      <c r="YA55" s="51">
        <v>74</v>
      </c>
      <c r="YB55" s="75">
        <v>3.0058085218733497E-3</v>
      </c>
      <c r="YC55" s="68"/>
      <c r="YD55" s="51">
        <v>39</v>
      </c>
      <c r="YE55" s="75">
        <v>1.6582337684425358E-3</v>
      </c>
      <c r="YF55" s="68"/>
      <c r="YG55" s="51">
        <v>18</v>
      </c>
      <c r="YH55" s="75">
        <v>7.6371504942933518E-4</v>
      </c>
      <c r="YI55" s="68"/>
      <c r="YJ55" s="51">
        <v>4</v>
      </c>
      <c r="YK55" s="75">
        <v>1.824734273071484E-4</v>
      </c>
      <c r="YL55" s="68"/>
      <c r="YM55" s="51">
        <v>5</v>
      </c>
      <c r="YN55" s="75">
        <v>2.1408691928923143E-4</v>
      </c>
      <c r="YO55" s="68"/>
      <c r="YP55" s="51">
        <v>26</v>
      </c>
      <c r="YQ55" s="75">
        <v>1.1128707785815178E-3</v>
      </c>
      <c r="YR55" s="68"/>
      <c r="YS55" s="51">
        <v>13</v>
      </c>
      <c r="YT55" s="75">
        <v>5.2381336127004592E-4</v>
      </c>
      <c r="YU55" s="68"/>
      <c r="YV55" s="51">
        <v>6</v>
      </c>
      <c r="YW55" s="75">
        <v>2.4809791597750578E-4</v>
      </c>
      <c r="YX55" s="68"/>
      <c r="YY55" s="51">
        <v>9</v>
      </c>
      <c r="YZ55" s="75">
        <v>3.85785931673025E-4</v>
      </c>
      <c r="ZA55" s="68"/>
      <c r="ZB55" s="51">
        <v>72</v>
      </c>
      <c r="ZC55" s="75">
        <v>2.9639387452659312E-3</v>
      </c>
      <c r="ZD55" s="68"/>
      <c r="ZE55" s="51">
        <v>13</v>
      </c>
      <c r="ZF55" s="75">
        <v>6.0490437857707872E-4</v>
      </c>
      <c r="ZG55" s="68"/>
      <c r="ZH55" s="51">
        <v>17</v>
      </c>
      <c r="ZI55" s="75">
        <v>7.2073599864332051E-4</v>
      </c>
      <c r="ZJ55" s="68"/>
      <c r="ZK55" s="51">
        <v>68</v>
      </c>
      <c r="ZL55" s="75">
        <v>3.1358081623241874E-3</v>
      </c>
      <c r="ZM55" s="68"/>
      <c r="ZN55" s="51">
        <v>8</v>
      </c>
      <c r="ZO55" s="75">
        <v>3.458861169959791E-4</v>
      </c>
      <c r="ZP55" s="68"/>
      <c r="ZQ55" s="51">
        <v>13</v>
      </c>
      <c r="ZR55" s="75">
        <v>5.8033123521271368E-4</v>
      </c>
      <c r="ZS55" s="68"/>
      <c r="ZT55" s="51">
        <v>5</v>
      </c>
      <c r="ZU55" s="75">
        <v>2.0947672713561523E-4</v>
      </c>
      <c r="ZV55" s="68"/>
      <c r="ZW55" s="51">
        <v>3</v>
      </c>
      <c r="ZX55" s="75">
        <v>1.2815583749839805E-4</v>
      </c>
      <c r="ZY55" s="68"/>
      <c r="ZZ55" s="51">
        <v>17</v>
      </c>
      <c r="AAA55" s="75">
        <v>7.0827431047412715E-4</v>
      </c>
      <c r="AAB55" s="68"/>
      <c r="AAC55" s="51">
        <v>8</v>
      </c>
      <c r="AAD55" s="75">
        <v>3.5365368462932675E-4</v>
      </c>
      <c r="AAE55" s="68"/>
      <c r="AAF55" s="51">
        <v>7</v>
      </c>
      <c r="AAG55" s="75">
        <v>2.9747992010539288E-4</v>
      </c>
      <c r="AAH55" s="68"/>
      <c r="AAI55" s="51">
        <v>20</v>
      </c>
      <c r="AAJ55" s="75">
        <v>8.4434499936674129E-4</v>
      </c>
      <c r="AAK55" s="68"/>
      <c r="AAL55" s="51">
        <v>11</v>
      </c>
      <c r="AAM55" s="75">
        <v>4.3971858010873039E-4</v>
      </c>
      <c r="AAN55" s="68"/>
      <c r="AAO55" s="51">
        <v>22</v>
      </c>
      <c r="AAP55" s="75">
        <v>9.8606068755322483E-4</v>
      </c>
      <c r="AAQ55" s="68"/>
      <c r="AAR55" s="51">
        <v>5</v>
      </c>
      <c r="AAS55" s="75">
        <v>2.0364939719778429E-4</v>
      </c>
      <c r="AAT55" s="68"/>
      <c r="AAU55" s="51">
        <v>3</v>
      </c>
      <c r="AAV55" s="75">
        <v>1.2054486277976453E-4</v>
      </c>
      <c r="AAW55" s="68"/>
      <c r="AAX55" s="51">
        <v>6</v>
      </c>
      <c r="AAY55" s="75">
        <v>2.5202671483177215E-4</v>
      </c>
      <c r="AAZ55" s="68"/>
      <c r="ABA55" s="51">
        <v>12</v>
      </c>
      <c r="ABB55" s="75">
        <v>4.9827679275837725E-4</v>
      </c>
      <c r="ABC55" s="68"/>
      <c r="ABD55" s="51">
        <v>1</v>
      </c>
      <c r="ABE55" s="75">
        <v>3.9305086078138511E-5</v>
      </c>
      <c r="ABF55" s="68"/>
      <c r="ABG55" s="51">
        <v>5</v>
      </c>
      <c r="ABH55" s="75">
        <v>2.1063274075322269E-4</v>
      </c>
      <c r="ABI55" s="68"/>
      <c r="ABJ55" s="51">
        <v>5</v>
      </c>
      <c r="ABK55" s="75">
        <v>2.1184645369036521E-4</v>
      </c>
      <c r="ABL55" s="68"/>
      <c r="ABM55" s="51">
        <v>6</v>
      </c>
      <c r="ABN55" s="75">
        <v>2.4316109422492402E-4</v>
      </c>
      <c r="ABO55" s="68"/>
      <c r="ABP55" s="51">
        <v>68</v>
      </c>
      <c r="ABQ55" s="75">
        <v>2.889927751806205E-3</v>
      </c>
      <c r="ABR55" s="68"/>
      <c r="ABS55" s="51">
        <v>64</v>
      </c>
      <c r="ABT55" s="75">
        <v>2.9384756657483929E-3</v>
      </c>
      <c r="ABU55" s="68"/>
      <c r="ABV55" s="51">
        <v>10</v>
      </c>
      <c r="ABW55" s="75">
        <v>4.9677098857426726E-4</v>
      </c>
      <c r="ABX55" s="68"/>
      <c r="ABY55" s="51">
        <v>32</v>
      </c>
      <c r="ABZ55" s="75">
        <v>1.9079418077748629E-3</v>
      </c>
      <c r="ACA55" s="68"/>
      <c r="ACB55" s="51">
        <v>140</v>
      </c>
      <c r="ACC55" s="75">
        <v>5.8552906733584272E-3</v>
      </c>
      <c r="ACD55" s="68"/>
      <c r="ACE55" s="51">
        <v>5</v>
      </c>
      <c r="ACF55" s="75">
        <v>2.3939480992052093E-4</v>
      </c>
      <c r="ACG55" s="68"/>
      <c r="ACH55" s="51">
        <v>42</v>
      </c>
      <c r="ACI55" s="75">
        <v>1.8807935157404505E-3</v>
      </c>
      <c r="ACJ55" s="68"/>
      <c r="ACK55" s="51">
        <v>64</v>
      </c>
      <c r="ACL55" s="75">
        <v>2.2639640595705545E-3</v>
      </c>
      <c r="ACM55" s="68"/>
      <c r="ACN55" s="51">
        <v>53</v>
      </c>
      <c r="ACO55" s="75">
        <v>2.2225017821948254E-3</v>
      </c>
      <c r="ACP55" s="68"/>
      <c r="ACQ55" s="51">
        <v>19</v>
      </c>
      <c r="ACR55" s="75">
        <v>7.8344054098631038E-4</v>
      </c>
      <c r="ACS55" s="68"/>
      <c r="ACT55" s="51">
        <v>13</v>
      </c>
      <c r="ACU55" s="75">
        <v>5.8629865151310157E-4</v>
      </c>
      <c r="ACV55" s="68"/>
      <c r="ACW55" s="51">
        <v>60</v>
      </c>
      <c r="ACX55" s="75">
        <v>2.4257125530624622E-3</v>
      </c>
      <c r="ACY55" s="68"/>
      <c r="ACZ55" s="51">
        <v>131</v>
      </c>
      <c r="ADA55" s="75">
        <v>4.7704016605367612E-3</v>
      </c>
      <c r="ADB55" s="68"/>
      <c r="ADC55" s="51">
        <v>23</v>
      </c>
      <c r="ADD55" s="75">
        <v>9.2865506520773615E-4</v>
      </c>
      <c r="ADE55" s="68"/>
      <c r="ADF55" s="51">
        <v>9</v>
      </c>
      <c r="ADG55" s="75">
        <v>4.2285284720917124E-4</v>
      </c>
      <c r="ADH55" s="68"/>
      <c r="ADI55" s="51">
        <v>33</v>
      </c>
      <c r="ADJ55" s="75">
        <v>1.3524035900168026E-3</v>
      </c>
      <c r="ADK55" s="68"/>
      <c r="ADL55" s="51">
        <v>11</v>
      </c>
      <c r="ADM55" s="75">
        <v>4.630799023322388E-4</v>
      </c>
      <c r="ADN55" s="68"/>
      <c r="ADO55" s="51">
        <v>91</v>
      </c>
      <c r="ADP55" s="75">
        <v>3.2570958158846058E-3</v>
      </c>
      <c r="ADQ55" s="68"/>
      <c r="ADR55" s="51">
        <v>83</v>
      </c>
      <c r="ADS55" s="75">
        <v>2.7185483606825848E-3</v>
      </c>
      <c r="ADT55" s="68"/>
      <c r="ADU55" s="51">
        <v>229</v>
      </c>
      <c r="ADV55" s="75">
        <v>7.4488501447483981E-3</v>
      </c>
      <c r="ADW55" s="68"/>
      <c r="ADX55" s="51">
        <v>169</v>
      </c>
      <c r="ADY55" s="75">
        <v>5.6871718939291967E-3</v>
      </c>
      <c r="ADZ55" s="68"/>
      <c r="AEA55" s="51">
        <v>209</v>
      </c>
      <c r="AEB55" s="75">
        <v>7.0405928920330135E-3</v>
      </c>
      <c r="AEC55" s="68"/>
      <c r="AED55" s="51">
        <v>312</v>
      </c>
      <c r="AEE55" s="75">
        <v>1.1717869751370841E-2</v>
      </c>
      <c r="AEF55" s="68"/>
      <c r="AEG55" s="51">
        <v>262</v>
      </c>
      <c r="AEH55" s="75">
        <v>9.0912245393663903E-3</v>
      </c>
      <c r="AEI55" s="68"/>
      <c r="AEJ55" s="51">
        <v>126</v>
      </c>
      <c r="AEK55" s="75">
        <v>4.4967880085653106E-3</v>
      </c>
      <c r="AEL55" s="68"/>
      <c r="AEM55" s="51">
        <v>4</v>
      </c>
      <c r="AEN55" s="75">
        <v>1.8759966232060783E-4</v>
      </c>
      <c r="AEO55" s="68"/>
      <c r="AEP55" s="51">
        <v>52</v>
      </c>
      <c r="AEQ55" s="75">
        <v>2.0268953420385888E-3</v>
      </c>
      <c r="AER55" s="68"/>
      <c r="AES55" s="51">
        <v>80</v>
      </c>
      <c r="AET55" s="75">
        <v>3.3739614524904054E-3</v>
      </c>
      <c r="AEU55" s="68"/>
      <c r="AEV55" s="51">
        <v>144</v>
      </c>
      <c r="AEW55" s="75">
        <v>4.6685038093694274E-3</v>
      </c>
      <c r="AEX55" s="68"/>
      <c r="AEY55" s="51">
        <v>204</v>
      </c>
      <c r="AEZ55" s="75">
        <v>6.5001274534794802E-3</v>
      </c>
      <c r="AFA55" s="68"/>
      <c r="AFB55" s="51">
        <v>251</v>
      </c>
      <c r="AFC55" s="75">
        <v>6.8036430662474249E-3</v>
      </c>
      <c r="AFD55" s="68"/>
      <c r="AFE55" s="51">
        <v>187</v>
      </c>
      <c r="AFF55" s="75">
        <v>5.9180960820305085E-3</v>
      </c>
      <c r="AFG55" s="68"/>
      <c r="AFH55" s="51">
        <v>364</v>
      </c>
      <c r="AFI55" s="75">
        <v>1.2650309307013276E-2</v>
      </c>
      <c r="AFJ55" s="68"/>
      <c r="AFK55" s="51">
        <v>280</v>
      </c>
      <c r="AFL55" s="75">
        <v>9.1033227127901677E-3</v>
      </c>
      <c r="AFM55" s="68"/>
      <c r="AFN55" s="51">
        <v>89</v>
      </c>
      <c r="AFO55" s="75">
        <v>3.6598404474052141E-3</v>
      </c>
      <c r="AFP55" s="68"/>
      <c r="AFQ55" s="51">
        <v>67</v>
      </c>
      <c r="AFR55" s="75">
        <v>2.8809769521843825E-3</v>
      </c>
      <c r="AFS55" s="68"/>
      <c r="AFT55" s="51">
        <v>4</v>
      </c>
      <c r="AFU55" s="75">
        <v>1.864975755315181E-4</v>
      </c>
      <c r="AFV55" s="68"/>
      <c r="AFW55" s="51">
        <v>177</v>
      </c>
      <c r="AFX55" s="75">
        <v>6.0140668003125959E-3</v>
      </c>
      <c r="AFY55" s="68"/>
      <c r="AFZ55" s="51">
        <v>273</v>
      </c>
      <c r="AGA55" s="75">
        <v>8.0678527099710389E-3</v>
      </c>
      <c r="AGB55" s="68"/>
      <c r="AGC55" s="51">
        <v>68</v>
      </c>
      <c r="AGD55" s="75">
        <v>2.7992754816400459E-3</v>
      </c>
      <c r="AGE55" s="68"/>
      <c r="AGF55" s="51">
        <v>120</v>
      </c>
      <c r="AGG55" s="75">
        <v>4.3174785925019785E-3</v>
      </c>
      <c r="AGH55" s="68"/>
      <c r="AGI55" s="51">
        <v>82</v>
      </c>
      <c r="AGJ55" s="75">
        <v>3.0157037254974072E-3</v>
      </c>
      <c r="AGK55" s="68"/>
      <c r="AGL55" s="51">
        <v>98</v>
      </c>
      <c r="AGM55" s="75">
        <v>3.6130364253060022E-3</v>
      </c>
      <c r="AGN55" s="68"/>
      <c r="AGO55" s="51">
        <v>52</v>
      </c>
      <c r="AGP55" s="75">
        <v>1.9527582710578693E-3</v>
      </c>
      <c r="AGQ55" s="68"/>
      <c r="AGR55" s="51">
        <v>182</v>
      </c>
      <c r="AGS55" s="75">
        <v>6.6823322073725948E-3</v>
      </c>
      <c r="AGT55" s="68"/>
      <c r="AGU55" s="51">
        <v>118</v>
      </c>
      <c r="AGV55" s="75">
        <v>4.3188639191860043E-3</v>
      </c>
      <c r="AGW55" s="68"/>
      <c r="AGX55" s="51">
        <v>74</v>
      </c>
      <c r="AGY55" s="75">
        <v>3.1574006912147459E-3</v>
      </c>
      <c r="AGZ55" s="68"/>
      <c r="AHA55" s="51">
        <v>57</v>
      </c>
      <c r="AHB55" s="75">
        <v>2.4434156378600825E-3</v>
      </c>
      <c r="AHC55" s="68"/>
      <c r="AHD55" s="51">
        <v>97</v>
      </c>
      <c r="AHE55" s="75">
        <v>3.8541004450095358E-3</v>
      </c>
      <c r="AHF55" s="68"/>
      <c r="AHG55" s="51">
        <v>55</v>
      </c>
      <c r="AHH55" s="75">
        <v>2.6268029420192952E-3</v>
      </c>
      <c r="AHI55" s="68"/>
      <c r="AHJ55" s="51">
        <v>59</v>
      </c>
      <c r="AHK55" s="75">
        <v>2.2585461087930177E-3</v>
      </c>
      <c r="AHL55" s="68"/>
      <c r="AHM55" s="51">
        <v>117</v>
      </c>
      <c r="AHN55" s="75">
        <v>4.7152702212549871E-3</v>
      </c>
      <c r="AHO55" s="68"/>
      <c r="AHP55" s="51">
        <v>104</v>
      </c>
      <c r="AHQ55" s="75">
        <v>4.1952400161355385E-3</v>
      </c>
      <c r="AHR55" s="68"/>
      <c r="AHS55" s="84">
        <f t="shared" si="0"/>
        <v>0</v>
      </c>
      <c r="AHT55" s="41">
        <v>18787</v>
      </c>
      <c r="AHU55" s="29">
        <v>20004</v>
      </c>
      <c r="AHV55" s="78">
        <f t="shared" si="1"/>
        <v>38791</v>
      </c>
      <c r="AHW55" s="80"/>
      <c r="AHX55" s="2" t="str">
        <f t="shared" si="2"/>
        <v/>
      </c>
      <c r="AHY55" s="2"/>
      <c r="AHZ55" s="81" t="str">
        <f t="shared" si="3"/>
        <v/>
      </c>
      <c r="AIA55" s="2" t="str">
        <f t="shared" si="4"/>
        <v/>
      </c>
      <c r="AIB55" s="81" t="str">
        <f t="shared" si="5"/>
        <v/>
      </c>
      <c r="AIC55" s="2" t="str">
        <f t="shared" si="6"/>
        <v/>
      </c>
      <c r="AID55" s="2" t="str">
        <f t="shared" si="7"/>
        <v/>
      </c>
      <c r="AIE55" s="35" t="str">
        <f t="shared" si="8"/>
        <v/>
      </c>
    </row>
    <row r="56" spans="1:915" ht="15" customHeight="1" x14ac:dyDescent="0.2">
      <c r="A56" s="3" t="s">
        <v>412</v>
      </c>
      <c r="B56" s="53" t="s">
        <v>470</v>
      </c>
      <c r="C56" s="51">
        <v>1593</v>
      </c>
      <c r="D56" s="75">
        <v>5.7933592755573332E-2</v>
      </c>
      <c r="E56" s="68"/>
      <c r="F56" s="51">
        <v>807</v>
      </c>
      <c r="G56" s="75">
        <v>2.7078719549023557E-2</v>
      </c>
      <c r="H56" s="68"/>
      <c r="I56" s="51">
        <v>1328</v>
      </c>
      <c r="J56" s="75">
        <v>4.164184252610454E-2</v>
      </c>
      <c r="K56" s="68"/>
      <c r="L56" s="51">
        <v>992</v>
      </c>
      <c r="M56" s="75">
        <v>3.3187246997423973E-2</v>
      </c>
      <c r="N56" s="68"/>
      <c r="O56" s="51">
        <v>753</v>
      </c>
      <c r="P56" s="75">
        <v>2.6848748484632388E-2</v>
      </c>
      <c r="Q56" s="68"/>
      <c r="R56" s="51">
        <v>86</v>
      </c>
      <c r="S56" s="75">
        <v>3.1909762160958776E-3</v>
      </c>
      <c r="T56" s="68"/>
      <c r="U56" s="51">
        <v>686</v>
      </c>
      <c r="V56" s="75">
        <v>2.6236279496691783E-2</v>
      </c>
      <c r="W56" s="68"/>
      <c r="X56" s="51">
        <v>883</v>
      </c>
      <c r="Y56" s="75">
        <v>3.5633575464083939E-2</v>
      </c>
      <c r="Z56" s="68"/>
      <c r="AA56" s="51">
        <v>263</v>
      </c>
      <c r="AB56" s="75">
        <v>1.0154048106250724E-2</v>
      </c>
      <c r="AC56" s="68"/>
      <c r="AD56" s="51">
        <v>39</v>
      </c>
      <c r="AE56" s="75">
        <v>1.5506958250497019E-3</v>
      </c>
      <c r="AF56" s="68"/>
      <c r="AG56" s="51">
        <v>34</v>
      </c>
      <c r="AH56" s="75">
        <v>1.3343799058084772E-3</v>
      </c>
      <c r="AI56" s="68"/>
      <c r="AJ56" s="51">
        <v>78</v>
      </c>
      <c r="AK56" s="75">
        <v>2.8354356755970773E-3</v>
      </c>
      <c r="AL56" s="68"/>
      <c r="AM56" s="51">
        <v>127</v>
      </c>
      <c r="AN56" s="75">
        <v>4.6270995008561959E-3</v>
      </c>
      <c r="AO56" s="68"/>
      <c r="AP56" s="51">
        <v>609</v>
      </c>
      <c r="AQ56" s="75">
        <v>2.2786799371398637E-2</v>
      </c>
      <c r="AR56" s="68"/>
      <c r="AS56" s="51">
        <v>45</v>
      </c>
      <c r="AT56" s="75">
        <v>1.7315684161920886E-3</v>
      </c>
      <c r="AU56" s="68"/>
      <c r="AV56" s="51">
        <v>203</v>
      </c>
      <c r="AW56" s="75">
        <v>8.6250849762066623E-3</v>
      </c>
      <c r="AX56" s="68"/>
      <c r="AY56" s="51">
        <v>137</v>
      </c>
      <c r="AZ56" s="75">
        <v>5.6080887469810471E-3</v>
      </c>
      <c r="BA56" s="68"/>
      <c r="BB56" s="51">
        <v>228</v>
      </c>
      <c r="BC56" s="75">
        <v>8.7756437396559021E-3</v>
      </c>
      <c r="BD56" s="68"/>
      <c r="BE56" s="51">
        <v>147</v>
      </c>
      <c r="BF56" s="75">
        <v>5.9033773744026343E-3</v>
      </c>
      <c r="BG56" s="68"/>
      <c r="BH56" s="51">
        <v>7</v>
      </c>
      <c r="BI56" s="75">
        <v>3.0136042707077667E-4</v>
      </c>
      <c r="BJ56" s="68"/>
      <c r="BK56" s="51">
        <v>6</v>
      </c>
      <c r="BL56" s="75">
        <v>2.7631942525559546E-4</v>
      </c>
      <c r="BM56" s="68"/>
      <c r="BN56" s="51">
        <v>53</v>
      </c>
      <c r="BO56" s="75">
        <v>2.1612363903274479E-3</v>
      </c>
      <c r="BP56" s="68"/>
      <c r="BQ56" s="51">
        <v>2</v>
      </c>
      <c r="BR56" s="75">
        <v>9.2519776102141835E-5</v>
      </c>
      <c r="BS56" s="68"/>
      <c r="BT56" s="51">
        <v>9</v>
      </c>
      <c r="BU56" s="75">
        <v>4.3365134431916737E-4</v>
      </c>
      <c r="BV56" s="68"/>
      <c r="BW56" s="51">
        <v>3</v>
      </c>
      <c r="BX56" s="75">
        <v>1.5492666804379259E-4</v>
      </c>
      <c r="BY56" s="68"/>
      <c r="BZ56" s="51">
        <v>10</v>
      </c>
      <c r="CA56" s="75">
        <v>5.2476910159529805E-4</v>
      </c>
      <c r="CB56" s="68"/>
      <c r="CC56" s="51">
        <v>17</v>
      </c>
      <c r="CD56" s="75">
        <v>8.7905269145250535E-4</v>
      </c>
      <c r="CE56" s="68"/>
      <c r="CF56" s="51">
        <v>4</v>
      </c>
      <c r="CG56" s="75">
        <v>1.9167185777948153E-4</v>
      </c>
      <c r="CH56" s="68"/>
      <c r="CI56" s="51">
        <v>4</v>
      </c>
      <c r="CJ56" s="75">
        <v>1.8018018018018018E-4</v>
      </c>
      <c r="CK56" s="68"/>
      <c r="CL56" s="51">
        <v>56</v>
      </c>
      <c r="CM56" s="75">
        <v>2.4300282056845305E-3</v>
      </c>
      <c r="CN56" s="68"/>
      <c r="CO56" s="51">
        <v>27</v>
      </c>
      <c r="CP56" s="75">
        <v>1.1472275334608031E-3</v>
      </c>
      <c r="CQ56" s="68"/>
      <c r="CR56" s="51">
        <v>20</v>
      </c>
      <c r="CS56" s="75">
        <v>8.6043710204784026E-4</v>
      </c>
      <c r="CT56" s="68"/>
      <c r="CU56" s="51">
        <v>5</v>
      </c>
      <c r="CV56" s="75">
        <v>2.3819732266209328E-4</v>
      </c>
      <c r="CW56" s="68"/>
      <c r="CX56" s="51">
        <v>3</v>
      </c>
      <c r="CY56" s="75">
        <v>1.3845940831679513E-4</v>
      </c>
      <c r="CZ56" s="68"/>
      <c r="DA56" s="51">
        <v>6</v>
      </c>
      <c r="DB56" s="75">
        <v>2.9829969175698516E-4</v>
      </c>
      <c r="DC56" s="68"/>
      <c r="DD56" s="51">
        <v>8</v>
      </c>
      <c r="DE56" s="75">
        <v>3.7556922210224872E-4</v>
      </c>
      <c r="DF56" s="73"/>
      <c r="DG56" s="51">
        <v>10</v>
      </c>
      <c r="DH56" s="75">
        <v>4.6535436735073757E-4</v>
      </c>
      <c r="DI56" s="68"/>
      <c r="DJ56" s="51">
        <v>2055</v>
      </c>
      <c r="DK56" s="75">
        <v>7.5984470327232392E-2</v>
      </c>
      <c r="DL56" s="68"/>
      <c r="DM56" s="51">
        <v>6343</v>
      </c>
      <c r="DN56" s="75">
        <v>0.19354346565770603</v>
      </c>
      <c r="DO56" s="68"/>
      <c r="DP56" s="51">
        <v>270</v>
      </c>
      <c r="DQ56" s="75">
        <v>9.7251737924575875E-3</v>
      </c>
      <c r="DR56" s="68"/>
      <c r="DS56" s="51">
        <v>360</v>
      </c>
      <c r="DT56" s="75">
        <v>1.3646184754179145E-2</v>
      </c>
      <c r="DU56" s="68"/>
      <c r="DV56" s="51">
        <v>54</v>
      </c>
      <c r="DW56" s="75">
        <v>2.161815925377317E-3</v>
      </c>
      <c r="DX56" s="68"/>
      <c r="DY56" s="51">
        <v>534</v>
      </c>
      <c r="DZ56" s="75">
        <v>2.0854487229555574E-2</v>
      </c>
      <c r="EA56" s="68"/>
      <c r="EB56" s="51">
        <v>1886</v>
      </c>
      <c r="EC56" s="75">
        <v>7.0870284082368853E-2</v>
      </c>
      <c r="ED56" s="68"/>
      <c r="EE56" s="51">
        <v>831</v>
      </c>
      <c r="EF56" s="75">
        <v>3.1611381618989652E-2</v>
      </c>
      <c r="EG56" s="68"/>
      <c r="EH56" s="51">
        <v>1244</v>
      </c>
      <c r="EI56" s="75">
        <v>4.9587435723681586E-2</v>
      </c>
      <c r="EJ56" s="68"/>
      <c r="EK56" s="51">
        <v>1443</v>
      </c>
      <c r="EL56" s="75">
        <v>5.75450630084543E-2</v>
      </c>
      <c r="EM56" s="68"/>
      <c r="EN56" s="51">
        <v>1007</v>
      </c>
      <c r="EO56" s="75">
        <v>4.0830393707172688E-2</v>
      </c>
      <c r="EP56" s="68"/>
      <c r="EQ56" s="51">
        <v>151</v>
      </c>
      <c r="ER56" s="75">
        <v>6.7871269327580011E-3</v>
      </c>
      <c r="ES56" s="68"/>
      <c r="ET56" s="51">
        <v>1891</v>
      </c>
      <c r="EU56" s="75">
        <v>7.447520775077783E-2</v>
      </c>
      <c r="EV56" s="68"/>
      <c r="EW56" s="51">
        <v>1948</v>
      </c>
      <c r="EX56" s="75">
        <v>7.5662238794375822E-2</v>
      </c>
      <c r="EY56" s="68"/>
      <c r="EZ56" s="51">
        <v>2701</v>
      </c>
      <c r="FA56" s="75">
        <v>0.11545201966232101</v>
      </c>
      <c r="FB56" s="68"/>
      <c r="FC56" s="51">
        <v>2826</v>
      </c>
      <c r="FD56" s="75">
        <v>0.11974068895385789</v>
      </c>
      <c r="FE56" s="68"/>
      <c r="FF56" s="51">
        <v>2741</v>
      </c>
      <c r="FG56" s="75">
        <v>9.242337390835216E-2</v>
      </c>
      <c r="FH56" s="68"/>
      <c r="FI56" s="51">
        <v>1270</v>
      </c>
      <c r="FJ56" s="75">
        <v>4.2989641865818155E-2</v>
      </c>
      <c r="FK56" s="68"/>
      <c r="FL56" s="51">
        <v>106</v>
      </c>
      <c r="FM56" s="75">
        <v>4.154093349531685E-3</v>
      </c>
      <c r="FN56" s="68"/>
      <c r="FO56" s="51">
        <v>4312</v>
      </c>
      <c r="FP56" s="75">
        <v>0.16094957261767012</v>
      </c>
      <c r="FQ56" s="68"/>
      <c r="FR56" s="51">
        <v>100</v>
      </c>
      <c r="FS56" s="75">
        <v>3.7493907240073489E-3</v>
      </c>
      <c r="FT56" s="68"/>
      <c r="FU56" s="51">
        <v>1859</v>
      </c>
      <c r="FV56" s="75">
        <v>7.321780228436392E-2</v>
      </c>
      <c r="FW56" s="68"/>
      <c r="FX56" s="51">
        <v>1210</v>
      </c>
      <c r="FY56" s="75">
        <v>4.7237946515713447E-2</v>
      </c>
      <c r="FZ56" s="68"/>
      <c r="GA56" s="51">
        <v>584</v>
      </c>
      <c r="GB56" s="75">
        <v>2.092514959332115E-2</v>
      </c>
      <c r="GC56" s="68"/>
      <c r="GD56" s="51">
        <v>3053</v>
      </c>
      <c r="GE56" s="75">
        <v>0.10470898926501354</v>
      </c>
      <c r="GF56" s="68"/>
      <c r="GG56" s="51">
        <v>2854</v>
      </c>
      <c r="GH56" s="75">
        <v>0.11222965001966181</v>
      </c>
      <c r="GI56" s="68"/>
      <c r="GJ56" s="51">
        <v>56</v>
      </c>
      <c r="GK56" s="75">
        <v>2.1396095212623694E-3</v>
      </c>
      <c r="GL56" s="68"/>
      <c r="GM56" s="44">
        <v>81</v>
      </c>
      <c r="GN56" s="75">
        <v>3.221828885088103E-3</v>
      </c>
      <c r="GO56" s="73"/>
      <c r="GP56" s="51">
        <v>88</v>
      </c>
      <c r="GQ56" s="75">
        <v>3.1839067983646299E-3</v>
      </c>
      <c r="GR56" s="68"/>
      <c r="GS56" s="51">
        <v>96</v>
      </c>
      <c r="GT56" s="75">
        <v>3.4145473946292017E-3</v>
      </c>
      <c r="GU56" s="68"/>
      <c r="GV56" s="51">
        <v>174</v>
      </c>
      <c r="GW56" s="75">
        <v>5.8250477051320681E-3</v>
      </c>
      <c r="GX56" s="68"/>
      <c r="GY56" s="51">
        <v>99</v>
      </c>
      <c r="GZ56" s="75">
        <v>3.3267246883295809E-3</v>
      </c>
      <c r="HA56" s="68"/>
      <c r="HB56" s="51">
        <v>95</v>
      </c>
      <c r="HC56" s="75">
        <v>3.8317266970515872E-3</v>
      </c>
      <c r="HD56" s="68"/>
      <c r="HE56" s="51">
        <v>97</v>
      </c>
      <c r="HF56" s="75">
        <v>3.6229177560319712E-3</v>
      </c>
      <c r="HG56" s="68"/>
      <c r="HH56" s="51">
        <v>118</v>
      </c>
      <c r="HI56" s="75">
        <v>4.4128646222887057E-3</v>
      </c>
      <c r="HJ56" s="68"/>
      <c r="HK56" s="51">
        <v>675</v>
      </c>
      <c r="HL56" s="75">
        <v>2.2580537249523299E-2</v>
      </c>
      <c r="HM56" s="68"/>
      <c r="HN56" s="51">
        <v>79</v>
      </c>
      <c r="HO56" s="75">
        <v>2.6144223450375618E-3</v>
      </c>
      <c r="HP56" s="68"/>
      <c r="HQ56" s="51">
        <v>38</v>
      </c>
      <c r="HR56" s="75">
        <v>1.5891602542656407E-3</v>
      </c>
      <c r="HS56" s="68"/>
      <c r="HT56" s="51">
        <v>1375</v>
      </c>
      <c r="HU56" s="75">
        <v>4.5021446580007202E-2</v>
      </c>
      <c r="HV56" s="68"/>
      <c r="HW56" s="51">
        <v>361</v>
      </c>
      <c r="HX56" s="75">
        <v>1.6207964800431015E-2</v>
      </c>
      <c r="HY56" s="68"/>
      <c r="HZ56" s="51">
        <v>214</v>
      </c>
      <c r="IA56" s="75">
        <v>8.8189235968021105E-3</v>
      </c>
      <c r="IB56" s="68"/>
      <c r="IC56" s="51">
        <v>260</v>
      </c>
      <c r="ID56" s="75">
        <v>1.1193387291200275E-2</v>
      </c>
      <c r="IE56" s="68"/>
      <c r="IF56" s="51">
        <v>1255</v>
      </c>
      <c r="IG56" s="75">
        <v>3.8652252918168102E-2</v>
      </c>
      <c r="IH56" s="68"/>
      <c r="II56" s="51">
        <v>3521</v>
      </c>
      <c r="IJ56" s="75">
        <v>0.10681025329895344</v>
      </c>
      <c r="IK56" s="68"/>
      <c r="IL56" s="51">
        <v>1023</v>
      </c>
      <c r="IM56" s="75">
        <v>3.7516502860495821E-2</v>
      </c>
      <c r="IN56" s="68"/>
      <c r="IO56" s="51">
        <v>949</v>
      </c>
      <c r="IP56" s="75">
        <v>3.2438899333447277E-2</v>
      </c>
      <c r="IQ56" s="68"/>
      <c r="IR56" s="51">
        <v>111</v>
      </c>
      <c r="IS56" s="75">
        <v>3.9594777769850894E-3</v>
      </c>
      <c r="IT56" s="68"/>
      <c r="IU56" s="51">
        <v>348</v>
      </c>
      <c r="IV56" s="75">
        <v>1.2223822403315888E-2</v>
      </c>
      <c r="IW56" s="68"/>
      <c r="IX56" s="51">
        <v>220</v>
      </c>
      <c r="IY56" s="75">
        <v>8.8914036293093E-3</v>
      </c>
      <c r="IZ56" s="68"/>
      <c r="JA56" s="51">
        <v>440</v>
      </c>
      <c r="JB56" s="75">
        <v>1.3477914599032042E-2</v>
      </c>
      <c r="JC56" s="68"/>
      <c r="JD56" s="51">
        <v>101</v>
      </c>
      <c r="JE56" s="75">
        <v>3.8934505223391543E-3</v>
      </c>
      <c r="JF56" s="68"/>
      <c r="JG56" s="51">
        <v>40</v>
      </c>
      <c r="JH56" s="75">
        <v>1.644804473868169E-3</v>
      </c>
      <c r="JI56" s="68"/>
      <c r="JJ56" s="51">
        <v>35</v>
      </c>
      <c r="JK56" s="75">
        <v>1.3759484215905963E-3</v>
      </c>
      <c r="JL56" s="68"/>
      <c r="JM56" s="51">
        <v>54</v>
      </c>
      <c r="JN56" s="75">
        <v>1.971378504672897E-3</v>
      </c>
      <c r="JO56" s="68"/>
      <c r="JP56" s="51">
        <v>1073</v>
      </c>
      <c r="JQ56" s="75">
        <v>3.4824094508632997E-2</v>
      </c>
      <c r="JR56" s="68"/>
      <c r="JS56" s="51">
        <v>70</v>
      </c>
      <c r="JT56" s="75">
        <v>2.3663838274568137E-3</v>
      </c>
      <c r="JU56" s="68"/>
      <c r="JV56" s="51">
        <v>431</v>
      </c>
      <c r="JW56" s="75">
        <v>1.6457291229142006E-2</v>
      </c>
      <c r="JX56" s="68"/>
      <c r="JY56" s="51">
        <v>1937</v>
      </c>
      <c r="JZ56" s="75">
        <v>6.4825970548862119E-2</v>
      </c>
      <c r="KA56" s="68"/>
      <c r="KB56" s="51">
        <v>1213</v>
      </c>
      <c r="KC56" s="75">
        <v>4.2088827203331021E-2</v>
      </c>
      <c r="KD56" s="68"/>
      <c r="KE56" s="51">
        <v>107</v>
      </c>
      <c r="KF56" s="75">
        <v>3.8443574174541013E-3</v>
      </c>
      <c r="KG56" s="68"/>
      <c r="KH56" s="51">
        <v>2988</v>
      </c>
      <c r="KI56" s="75">
        <v>0.11194365352914731</v>
      </c>
      <c r="KJ56" s="68"/>
      <c r="KK56" s="51">
        <v>50</v>
      </c>
      <c r="KL56" s="75">
        <v>1.8586669640533809E-3</v>
      </c>
      <c r="KM56" s="68"/>
      <c r="KN56" s="51">
        <v>1643</v>
      </c>
      <c r="KO56" s="75">
        <v>6.0517882794946409E-2</v>
      </c>
      <c r="KP56" s="68"/>
      <c r="KQ56" s="51">
        <v>2207</v>
      </c>
      <c r="KR56" s="75">
        <v>7.7536537380550871E-2</v>
      </c>
      <c r="KS56" s="68"/>
      <c r="KT56" s="51">
        <v>1721</v>
      </c>
      <c r="KU56" s="75">
        <v>6.7498137035729697E-2</v>
      </c>
      <c r="KV56" s="68"/>
      <c r="KW56" s="51">
        <v>1000</v>
      </c>
      <c r="KX56" s="75">
        <v>3.7068614004522368E-2</v>
      </c>
      <c r="KY56" s="68"/>
      <c r="KZ56" s="51">
        <v>4227</v>
      </c>
      <c r="LA56" s="75">
        <v>0.12741138172172656</v>
      </c>
      <c r="LB56" s="68"/>
      <c r="LC56" s="51">
        <v>1857</v>
      </c>
      <c r="LD56" s="75">
        <v>6.9848792597607762E-2</v>
      </c>
      <c r="LE56" s="68"/>
      <c r="LF56" s="51">
        <v>52</v>
      </c>
      <c r="LG56" s="75">
        <v>2.0524965462798499E-3</v>
      </c>
      <c r="LH56" s="68"/>
      <c r="LI56" s="51">
        <v>1680</v>
      </c>
      <c r="LJ56" s="75">
        <v>6.1146496815286625E-2</v>
      </c>
      <c r="LK56" s="68"/>
      <c r="LL56" s="51">
        <v>2274</v>
      </c>
      <c r="LM56" s="75">
        <v>7.736009525429495E-2</v>
      </c>
      <c r="LN56" s="68"/>
      <c r="LO56" s="51">
        <v>6319</v>
      </c>
      <c r="LP56" s="75">
        <v>0.18536771392531315</v>
      </c>
      <c r="LQ56" s="68"/>
      <c r="LR56" s="51">
        <v>224</v>
      </c>
      <c r="LS56" s="75">
        <v>8.3760236323523907E-3</v>
      </c>
      <c r="LT56" s="68"/>
      <c r="LU56" s="51">
        <v>1850</v>
      </c>
      <c r="LV56" s="75">
        <v>6.8253089835823649E-2</v>
      </c>
      <c r="LW56" s="68"/>
      <c r="LX56" s="51">
        <v>1805</v>
      </c>
      <c r="LY56" s="75">
        <v>6.8712170238684381E-2</v>
      </c>
      <c r="LZ56" s="68"/>
      <c r="MA56" s="51">
        <v>7724</v>
      </c>
      <c r="MB56" s="75">
        <v>0.22892030467383895</v>
      </c>
      <c r="MC56" s="68"/>
      <c r="MD56" s="51">
        <v>2821</v>
      </c>
      <c r="ME56" s="75">
        <v>0.10136179080881032</v>
      </c>
      <c r="MF56" s="68"/>
      <c r="MG56" s="51">
        <v>3325</v>
      </c>
      <c r="MH56" s="75">
        <v>0.11207361466900365</v>
      </c>
      <c r="MI56" s="68"/>
      <c r="MJ56" s="51">
        <v>95</v>
      </c>
      <c r="MK56" s="75">
        <v>4.0742805678260496E-3</v>
      </c>
      <c r="ML56" s="68"/>
      <c r="MM56" s="51">
        <v>413</v>
      </c>
      <c r="MN56" s="75">
        <v>1.5752536425356626E-2</v>
      </c>
      <c r="MO56" s="68"/>
      <c r="MP56" s="51">
        <v>10278</v>
      </c>
      <c r="MQ56" s="75">
        <v>0.3119650336914952</v>
      </c>
      <c r="MR56" s="68"/>
      <c r="MS56" s="51">
        <v>7067</v>
      </c>
      <c r="MT56" s="75">
        <v>0.21065339215452486</v>
      </c>
      <c r="MU56" s="68"/>
      <c r="MV56" s="51">
        <v>301</v>
      </c>
      <c r="MW56" s="75">
        <v>1.1556477002226829E-2</v>
      </c>
      <c r="MX56" s="68"/>
      <c r="MY56" s="51">
        <v>244</v>
      </c>
      <c r="MZ56" s="75">
        <v>9.508963367108339E-3</v>
      </c>
      <c r="NA56" s="68"/>
      <c r="NB56" s="51">
        <v>64</v>
      </c>
      <c r="NC56" s="75">
        <v>2.4579460788078963E-3</v>
      </c>
      <c r="ND56" s="68"/>
      <c r="NE56" s="51">
        <v>95</v>
      </c>
      <c r="NF56" s="75">
        <v>3.5212572741762111E-3</v>
      </c>
      <c r="NG56" s="68"/>
      <c r="NH56" s="51">
        <v>51</v>
      </c>
      <c r="NI56" s="75">
        <v>2.0293661215232185E-3</v>
      </c>
      <c r="NJ56" s="68"/>
      <c r="NK56" s="51">
        <v>625</v>
      </c>
      <c r="NL56" s="75">
        <v>2.0459604556763128E-2</v>
      </c>
      <c r="NM56" s="68"/>
      <c r="NN56" s="51">
        <v>240</v>
      </c>
      <c r="NO56" s="75">
        <v>8.4614299816669018E-3</v>
      </c>
      <c r="NP56" s="68"/>
      <c r="NQ56" s="51">
        <v>23</v>
      </c>
      <c r="NR56" s="75">
        <v>8.547008547008547E-4</v>
      </c>
      <c r="NS56" s="68"/>
      <c r="NT56" s="51">
        <v>102</v>
      </c>
      <c r="NU56" s="75">
        <v>3.5388405093154771E-3</v>
      </c>
      <c r="NV56" s="68"/>
      <c r="NW56" s="51">
        <v>45</v>
      </c>
      <c r="NX56" s="75">
        <v>1.7259233690024164E-3</v>
      </c>
      <c r="NY56" s="68"/>
      <c r="NZ56" s="51">
        <v>10</v>
      </c>
      <c r="OA56" s="75">
        <v>3.6180759072325337E-4</v>
      </c>
      <c r="OB56" s="68"/>
      <c r="OC56" s="51">
        <v>21</v>
      </c>
      <c r="OD56" s="75">
        <v>7.2957198443579768E-4</v>
      </c>
      <c r="OE56" s="68"/>
      <c r="OF56" s="51">
        <v>225</v>
      </c>
      <c r="OG56" s="75">
        <v>7.7908587257617731E-3</v>
      </c>
      <c r="OH56" s="68"/>
      <c r="OI56" s="51">
        <v>93</v>
      </c>
      <c r="OJ56" s="75">
        <v>3.1642339491681128E-3</v>
      </c>
      <c r="OK56" s="68"/>
      <c r="OL56" s="51">
        <v>28</v>
      </c>
      <c r="OM56" s="75">
        <v>9.3470423287488318E-4</v>
      </c>
      <c r="ON56" s="68"/>
      <c r="OO56" s="51">
        <v>6</v>
      </c>
      <c r="OP56" s="75">
        <v>2.0883366398663465E-4</v>
      </c>
      <c r="OQ56" s="68"/>
      <c r="OR56" s="51">
        <v>8</v>
      </c>
      <c r="OS56" s="75">
        <v>2.7788391399492861E-4</v>
      </c>
      <c r="OT56" s="68"/>
      <c r="OU56" s="51">
        <v>37</v>
      </c>
      <c r="OV56" s="75">
        <v>1.4043344593312331E-3</v>
      </c>
      <c r="OW56" s="68"/>
      <c r="OX56" s="51">
        <v>152</v>
      </c>
      <c r="OY56" s="75">
        <v>5.7497352095627176E-3</v>
      </c>
      <c r="OZ56" s="68"/>
      <c r="PA56" s="51">
        <v>202</v>
      </c>
      <c r="PB56" s="75">
        <v>6.6801150831707398E-3</v>
      </c>
      <c r="PC56" s="68"/>
      <c r="PD56" s="51">
        <v>271</v>
      </c>
      <c r="PE56" s="75">
        <v>8.9702426268577669E-3</v>
      </c>
      <c r="PF56" s="68"/>
      <c r="PG56" s="51">
        <v>77</v>
      </c>
      <c r="PH56" s="75">
        <v>2.5462962962962965E-3</v>
      </c>
      <c r="PI56" s="68"/>
      <c r="PJ56" s="51">
        <v>16</v>
      </c>
      <c r="PK56" s="75">
        <v>5.624494674306605E-4</v>
      </c>
      <c r="PL56" s="68"/>
      <c r="PM56" s="51">
        <v>173</v>
      </c>
      <c r="PN56" s="75">
        <v>5.2242186320398615E-3</v>
      </c>
      <c r="PO56" s="68"/>
      <c r="PP56" s="51">
        <v>90</v>
      </c>
      <c r="PQ56" s="75">
        <v>3.582089552238806E-3</v>
      </c>
      <c r="PR56" s="68"/>
      <c r="PS56" s="51">
        <v>109</v>
      </c>
      <c r="PT56" s="75">
        <v>3.8684033076622779E-3</v>
      </c>
      <c r="PU56" s="68"/>
      <c r="PV56" s="51">
        <v>23</v>
      </c>
      <c r="PW56" s="75">
        <v>7.894827171935606E-4</v>
      </c>
      <c r="PX56" s="68"/>
      <c r="PY56" s="51">
        <v>130</v>
      </c>
      <c r="PZ56" s="75">
        <v>4.4403456638316763E-3</v>
      </c>
      <c r="QA56" s="68"/>
      <c r="QB56" s="51">
        <v>5</v>
      </c>
      <c r="QC56" s="75">
        <v>1.5887642591592261E-4</v>
      </c>
      <c r="QD56" s="68"/>
      <c r="QE56" s="51">
        <v>4</v>
      </c>
      <c r="QF56" s="75">
        <v>1.3516710032778021E-4</v>
      </c>
      <c r="QG56" s="68"/>
      <c r="QH56" s="51">
        <v>7</v>
      </c>
      <c r="QI56" s="75">
        <v>2.8570262438267825E-4</v>
      </c>
      <c r="QJ56" s="68"/>
      <c r="QK56" s="51">
        <v>42</v>
      </c>
      <c r="QL56" s="75">
        <v>1.4343282562666484E-3</v>
      </c>
      <c r="QM56" s="68"/>
      <c r="QN56" s="51">
        <v>45</v>
      </c>
      <c r="QO56" s="75">
        <v>1.4892279180593706E-3</v>
      </c>
      <c r="QP56" s="68"/>
      <c r="QQ56" s="51">
        <v>137</v>
      </c>
      <c r="QR56" s="75">
        <v>4.3229939099428856E-3</v>
      </c>
      <c r="QS56" s="68"/>
      <c r="QT56" s="51">
        <v>81</v>
      </c>
      <c r="QU56" s="75">
        <v>2.6764472640761301E-3</v>
      </c>
      <c r="QV56" s="68"/>
      <c r="QW56" s="51">
        <v>13</v>
      </c>
      <c r="QX56" s="75">
        <v>3.8500266540306816E-4</v>
      </c>
      <c r="QY56" s="68"/>
      <c r="QZ56" s="51">
        <v>2</v>
      </c>
      <c r="RA56" s="75">
        <v>6.4981480278120734E-5</v>
      </c>
      <c r="RB56" s="68"/>
      <c r="RC56" s="51">
        <v>172</v>
      </c>
      <c r="RD56" s="75">
        <v>6.0238854060869259E-3</v>
      </c>
      <c r="RE56" s="68"/>
      <c r="RF56" s="51">
        <v>30</v>
      </c>
      <c r="RG56" s="75">
        <v>9.9249015780593515E-4</v>
      </c>
      <c r="RH56" s="68"/>
      <c r="RI56" s="51">
        <v>140</v>
      </c>
      <c r="RJ56" s="75">
        <v>5.3947824746637891E-3</v>
      </c>
      <c r="RK56" s="68"/>
      <c r="RL56" s="51">
        <v>40</v>
      </c>
      <c r="RM56" s="75">
        <v>1.4281633818908884E-3</v>
      </c>
      <c r="RN56" s="68"/>
      <c r="RO56" s="51">
        <v>91</v>
      </c>
      <c r="RP56" s="75">
        <v>3.0475552578700603E-3</v>
      </c>
      <c r="RQ56" s="68"/>
      <c r="RR56" s="51">
        <v>137</v>
      </c>
      <c r="RS56" s="75">
        <v>4.953000723065799E-3</v>
      </c>
      <c r="RT56" s="68"/>
      <c r="RU56" s="51">
        <v>15</v>
      </c>
      <c r="RV56" s="75">
        <v>5.8653319777899433E-4</v>
      </c>
      <c r="RW56" s="68"/>
      <c r="RX56" s="51">
        <v>33</v>
      </c>
      <c r="RY56" s="75">
        <v>1.2275415690213146E-3</v>
      </c>
      <c r="RZ56" s="68"/>
      <c r="SA56" s="51">
        <v>13</v>
      </c>
      <c r="SB56" s="75">
        <v>4.7216067991137905E-4</v>
      </c>
      <c r="SC56" s="68"/>
      <c r="SD56" s="51">
        <v>140</v>
      </c>
      <c r="SE56" s="75">
        <v>4.6716497597437271E-3</v>
      </c>
      <c r="SF56" s="68"/>
      <c r="SG56" s="51">
        <v>17</v>
      </c>
      <c r="SH56" s="75">
        <v>5.6455897980871414E-4</v>
      </c>
      <c r="SI56" s="68"/>
      <c r="SJ56" s="51">
        <v>29</v>
      </c>
      <c r="SK56" s="75">
        <v>1.013525320658442E-3</v>
      </c>
      <c r="SL56" s="68"/>
      <c r="SM56" s="51">
        <v>54</v>
      </c>
      <c r="SN56" s="75">
        <v>2.0313734341496446E-3</v>
      </c>
      <c r="SO56" s="68"/>
      <c r="SP56" s="51">
        <v>6</v>
      </c>
      <c r="SQ56" s="75">
        <v>2.2653477308766896E-4</v>
      </c>
      <c r="SR56" s="68"/>
      <c r="SS56" s="51">
        <v>18</v>
      </c>
      <c r="ST56" s="75">
        <v>7.0763061681802103E-4</v>
      </c>
      <c r="SU56" s="68"/>
      <c r="SV56" s="51">
        <v>66</v>
      </c>
      <c r="SW56" s="75">
        <v>2.3610216784717749E-3</v>
      </c>
      <c r="SX56" s="68"/>
      <c r="SY56" s="51">
        <v>15</v>
      </c>
      <c r="SZ56" s="75">
        <v>5.2297608256049086E-4</v>
      </c>
      <c r="TA56" s="68"/>
      <c r="TB56" s="51">
        <v>798</v>
      </c>
      <c r="TC56" s="75">
        <v>2.8064992614475627E-2</v>
      </c>
      <c r="TD56" s="68"/>
      <c r="TE56" s="51">
        <v>102</v>
      </c>
      <c r="TF56" s="75">
        <v>4.0993489269351337E-3</v>
      </c>
      <c r="TG56" s="68"/>
      <c r="TH56" s="51">
        <v>79</v>
      </c>
      <c r="TI56" s="75">
        <v>3.0930660506636389E-3</v>
      </c>
      <c r="TJ56" s="68"/>
      <c r="TK56" s="51">
        <v>7</v>
      </c>
      <c r="TL56" s="75">
        <v>2.7879560299506136E-4</v>
      </c>
      <c r="TM56" s="68"/>
      <c r="TN56" s="51">
        <v>14</v>
      </c>
      <c r="TO56" s="75">
        <v>5.560630734400445E-4</v>
      </c>
      <c r="TP56" s="68"/>
      <c r="TQ56" s="51">
        <v>8</v>
      </c>
      <c r="TR56" s="75">
        <v>2.7904705430953293E-4</v>
      </c>
      <c r="TS56" s="68"/>
      <c r="TT56" s="51">
        <v>401</v>
      </c>
      <c r="TU56" s="75">
        <v>1.3293992839146002E-2</v>
      </c>
      <c r="TV56" s="68"/>
      <c r="TW56" s="51">
        <v>38</v>
      </c>
      <c r="TX56" s="75">
        <v>1.2961762799740765E-3</v>
      </c>
      <c r="TY56" s="68"/>
      <c r="TZ56" s="51">
        <v>62</v>
      </c>
      <c r="UA56" s="75">
        <v>2.2315804628729799E-3</v>
      </c>
      <c r="UB56" s="68"/>
      <c r="UC56" s="51">
        <v>7</v>
      </c>
      <c r="UD56" s="75">
        <v>2.9302189292142828E-4</v>
      </c>
      <c r="UE56" s="68"/>
      <c r="UF56" s="51">
        <v>31</v>
      </c>
      <c r="UG56" s="75">
        <v>1.22515116784571E-3</v>
      </c>
      <c r="UH56" s="68"/>
      <c r="UI56" s="51">
        <v>12</v>
      </c>
      <c r="UJ56" s="75">
        <v>4.5660362999885851E-4</v>
      </c>
      <c r="UK56" s="68"/>
      <c r="UL56" s="51">
        <v>3</v>
      </c>
      <c r="UM56" s="75">
        <v>1.120197154699227E-4</v>
      </c>
      <c r="UN56" s="68"/>
      <c r="UO56" s="51">
        <v>77</v>
      </c>
      <c r="UP56" s="75">
        <v>3.4977741437267193E-3</v>
      </c>
      <c r="UQ56" s="68"/>
      <c r="UR56" s="51">
        <v>193</v>
      </c>
      <c r="US56" s="75">
        <v>7.665117756860876E-3</v>
      </c>
      <c r="UT56" s="68"/>
      <c r="UU56" s="51">
        <v>131</v>
      </c>
      <c r="UV56" s="75">
        <v>5.1257972375474432E-3</v>
      </c>
      <c r="UW56" s="68"/>
      <c r="UX56" s="51">
        <v>1096</v>
      </c>
      <c r="UY56" s="75">
        <v>4.1926475651275774E-2</v>
      </c>
      <c r="UZ56" s="68"/>
      <c r="VA56" s="51">
        <v>81</v>
      </c>
      <c r="VB56" s="75">
        <v>3.0757546990696793E-3</v>
      </c>
      <c r="VC56" s="68"/>
      <c r="VD56" s="51">
        <v>2318</v>
      </c>
      <c r="VE56" s="75">
        <v>8.698262598971819E-2</v>
      </c>
      <c r="VF56" s="68"/>
      <c r="VG56" s="51">
        <v>2034</v>
      </c>
      <c r="VH56" s="75">
        <v>7.6026014801525002E-2</v>
      </c>
      <c r="VI56" s="68"/>
      <c r="VJ56" s="51">
        <v>645</v>
      </c>
      <c r="VK56" s="75">
        <v>2.4763879290486065E-2</v>
      </c>
      <c r="VL56" s="68"/>
      <c r="VM56" s="51">
        <v>2430</v>
      </c>
      <c r="VN56" s="75">
        <v>8.5823267641449458E-2</v>
      </c>
      <c r="VO56" s="68"/>
      <c r="VP56" s="51">
        <v>2122</v>
      </c>
      <c r="VQ56" s="75">
        <v>7.7586837294332731E-2</v>
      </c>
      <c r="VR56" s="68"/>
      <c r="VS56" s="51">
        <v>600</v>
      </c>
      <c r="VT56" s="75">
        <v>2.2585259354061582E-2</v>
      </c>
      <c r="VU56" s="68"/>
      <c r="VV56" s="51">
        <v>913</v>
      </c>
      <c r="VW56" s="75">
        <v>3.3883837446650585E-2</v>
      </c>
      <c r="VX56" s="68"/>
      <c r="VY56" s="51">
        <v>420</v>
      </c>
      <c r="VZ56" s="75">
        <v>1.5697413664224846E-2</v>
      </c>
      <c r="WA56" s="68"/>
      <c r="WB56" s="51">
        <v>990</v>
      </c>
      <c r="WC56" s="75">
        <v>3.9677768426115187E-2</v>
      </c>
      <c r="WD56" s="68"/>
      <c r="WE56" s="51">
        <v>2201</v>
      </c>
      <c r="WF56" s="75">
        <v>7.7285017030092343E-2</v>
      </c>
      <c r="WG56" s="68"/>
      <c r="WH56" s="51">
        <v>733</v>
      </c>
      <c r="WI56" s="75">
        <v>2.7572976226301536E-2</v>
      </c>
      <c r="WJ56" s="68"/>
      <c r="WK56" s="51">
        <v>9</v>
      </c>
      <c r="WL56" s="75">
        <v>3.3108928374351616E-4</v>
      </c>
      <c r="WM56" s="68"/>
      <c r="WN56" s="51">
        <v>491</v>
      </c>
      <c r="WO56" s="75">
        <v>1.8176433569022321E-2</v>
      </c>
      <c r="WP56" s="68"/>
      <c r="WQ56" s="51">
        <v>67</v>
      </c>
      <c r="WR56" s="75">
        <v>2.6384185240608017E-3</v>
      </c>
      <c r="WS56" s="68"/>
      <c r="WT56" s="51">
        <v>543</v>
      </c>
      <c r="WU56" s="75">
        <v>2.3149727148703957E-2</v>
      </c>
      <c r="WV56" s="68"/>
      <c r="WW56" s="51">
        <v>16</v>
      </c>
      <c r="WX56" s="75">
        <v>6.7923246731193751E-4</v>
      </c>
      <c r="WY56" s="68"/>
      <c r="WZ56" s="51">
        <v>26</v>
      </c>
      <c r="XA56" s="75">
        <v>1.0714580070881068E-3</v>
      </c>
      <c r="XB56" s="68"/>
      <c r="XC56" s="51">
        <v>1339</v>
      </c>
      <c r="XD56" s="75">
        <v>4.9018890027822525E-2</v>
      </c>
      <c r="XE56" s="68"/>
      <c r="XF56" s="51">
        <v>971</v>
      </c>
      <c r="XG56" s="75">
        <v>3.4692200507342168E-2</v>
      </c>
      <c r="XH56" s="68"/>
      <c r="XI56" s="51">
        <v>1780</v>
      </c>
      <c r="XJ56" s="75">
        <v>6.1621546770061625E-2</v>
      </c>
      <c r="XK56" s="68"/>
      <c r="XL56" s="51">
        <v>85</v>
      </c>
      <c r="XM56" s="75">
        <v>3.1799476243920687E-3</v>
      </c>
      <c r="XN56" s="68"/>
      <c r="XO56" s="51">
        <v>1045</v>
      </c>
      <c r="XP56" s="75">
        <v>3.683468452590765E-2</v>
      </c>
      <c r="XQ56" s="68"/>
      <c r="XR56" s="51">
        <v>1237</v>
      </c>
      <c r="XS56" s="75">
        <v>4.5139395708655668E-2</v>
      </c>
      <c r="XT56" s="68"/>
      <c r="XU56" s="51">
        <v>1193</v>
      </c>
      <c r="XV56" s="75">
        <v>3.8549778653827513E-2</v>
      </c>
      <c r="XW56" s="68"/>
      <c r="XX56" s="51">
        <v>4149</v>
      </c>
      <c r="XY56" s="75">
        <v>0.17759609622463829</v>
      </c>
      <c r="XZ56" s="68"/>
      <c r="YA56" s="51">
        <v>2553</v>
      </c>
      <c r="YB56" s="75">
        <v>0.10370039400463057</v>
      </c>
      <c r="YC56" s="68"/>
      <c r="YD56" s="51">
        <v>708</v>
      </c>
      <c r="YE56" s="75">
        <v>3.0103320719418344E-2</v>
      </c>
      <c r="YF56" s="68"/>
      <c r="YG56" s="51">
        <v>935</v>
      </c>
      <c r="YH56" s="75">
        <v>3.9670753956468241E-2</v>
      </c>
      <c r="YI56" s="68"/>
      <c r="YJ56" s="51">
        <v>27</v>
      </c>
      <c r="YK56" s="75">
        <v>1.2316956343232516E-3</v>
      </c>
      <c r="YL56" s="68"/>
      <c r="YM56" s="51">
        <v>272</v>
      </c>
      <c r="YN56" s="75">
        <v>1.1646328409334189E-2</v>
      </c>
      <c r="YO56" s="68"/>
      <c r="YP56" s="51">
        <v>632</v>
      </c>
      <c r="YQ56" s="75">
        <v>2.705132046398151E-2</v>
      </c>
      <c r="YR56" s="68"/>
      <c r="YS56" s="51">
        <v>185</v>
      </c>
      <c r="YT56" s="75">
        <v>7.4542670642275769E-3</v>
      </c>
      <c r="YU56" s="68"/>
      <c r="YV56" s="51">
        <v>101</v>
      </c>
      <c r="YW56" s="75">
        <v>4.176314918954681E-3</v>
      </c>
      <c r="YX56" s="68"/>
      <c r="YY56" s="51">
        <v>209</v>
      </c>
      <c r="YZ56" s="75">
        <v>8.9588066355180251E-3</v>
      </c>
      <c r="ZA56" s="68"/>
      <c r="ZB56" s="51">
        <v>1837</v>
      </c>
      <c r="ZC56" s="75">
        <v>7.5621603820187719E-2</v>
      </c>
      <c r="ZD56" s="68"/>
      <c r="ZE56" s="51">
        <v>28</v>
      </c>
      <c r="ZF56" s="75">
        <v>1.302870969242939E-3</v>
      </c>
      <c r="ZG56" s="68"/>
      <c r="ZH56" s="51">
        <v>351</v>
      </c>
      <c r="ZI56" s="75">
        <v>1.4881078560223852E-2</v>
      </c>
      <c r="ZJ56" s="68"/>
      <c r="ZK56" s="51">
        <v>422</v>
      </c>
      <c r="ZL56" s="75">
        <v>1.9460456536776572E-2</v>
      </c>
      <c r="ZM56" s="68"/>
      <c r="ZN56" s="51">
        <v>149</v>
      </c>
      <c r="ZO56" s="75">
        <v>6.4421289290501104E-3</v>
      </c>
      <c r="ZP56" s="68"/>
      <c r="ZQ56" s="51">
        <v>395</v>
      </c>
      <c r="ZR56" s="75">
        <v>1.7633141377617071E-2</v>
      </c>
      <c r="ZS56" s="68"/>
      <c r="ZT56" s="51">
        <v>14</v>
      </c>
      <c r="ZU56" s="75">
        <v>5.8653483597972261E-4</v>
      </c>
      <c r="ZV56" s="68"/>
      <c r="ZW56" s="51">
        <v>174</v>
      </c>
      <c r="ZX56" s="75">
        <v>7.4330385749070867E-3</v>
      </c>
      <c r="ZY56" s="68"/>
      <c r="ZZ56" s="51">
        <v>620</v>
      </c>
      <c r="AAA56" s="75">
        <v>2.5831180734938754E-2</v>
      </c>
      <c r="AAB56" s="68"/>
      <c r="AAC56" s="51">
        <v>549</v>
      </c>
      <c r="AAD56" s="75">
        <v>2.4269484107687547E-2</v>
      </c>
      <c r="AAE56" s="68"/>
      <c r="AAF56" s="51">
        <v>110</v>
      </c>
      <c r="AAG56" s="75">
        <v>4.674684458799031E-3</v>
      </c>
      <c r="AAH56" s="68"/>
      <c r="AAI56" s="51">
        <v>666</v>
      </c>
      <c r="AAJ56" s="75">
        <v>2.8116688478912483E-2</v>
      </c>
      <c r="AAK56" s="68"/>
      <c r="AAL56" s="51">
        <v>76</v>
      </c>
      <c r="AAM56" s="75">
        <v>3.0380556443875919E-3</v>
      </c>
      <c r="AAN56" s="68"/>
      <c r="AAO56" s="51">
        <v>391</v>
      </c>
      <c r="AAP56" s="75">
        <v>1.7524987674241405E-2</v>
      </c>
      <c r="AAQ56" s="68"/>
      <c r="AAR56" s="51">
        <v>22</v>
      </c>
      <c r="AAS56" s="75">
        <v>8.960573476702509E-4</v>
      </c>
      <c r="AAT56" s="68"/>
      <c r="AAU56" s="51">
        <v>22</v>
      </c>
      <c r="AAV56" s="75">
        <v>8.8399566038493992E-4</v>
      </c>
      <c r="AAW56" s="68"/>
      <c r="AAX56" s="51">
        <v>21</v>
      </c>
      <c r="AAY56" s="75">
        <v>8.8209350191120262E-4</v>
      </c>
      <c r="AAZ56" s="68"/>
      <c r="ABA56" s="51">
        <v>263</v>
      </c>
      <c r="ABB56" s="75">
        <v>1.0920566374621103E-2</v>
      </c>
      <c r="ABC56" s="68"/>
      <c r="ABD56" s="51">
        <v>45</v>
      </c>
      <c r="ABE56" s="75">
        <v>1.7687288735162331E-3</v>
      </c>
      <c r="ABF56" s="68"/>
      <c r="ABG56" s="51">
        <v>219</v>
      </c>
      <c r="ABH56" s="75">
        <v>9.2257140449911526E-3</v>
      </c>
      <c r="ABI56" s="68"/>
      <c r="ABJ56" s="51">
        <v>48</v>
      </c>
      <c r="ABK56" s="75">
        <v>2.0337259554275063E-3</v>
      </c>
      <c r="ABL56" s="68"/>
      <c r="ABM56" s="51">
        <v>64</v>
      </c>
      <c r="ABN56" s="75">
        <v>2.5937183383991894E-3</v>
      </c>
      <c r="ABO56" s="68"/>
      <c r="ABP56" s="51">
        <v>1500</v>
      </c>
      <c r="ABQ56" s="75">
        <v>6.3748406289842754E-2</v>
      </c>
      <c r="ABR56" s="68"/>
      <c r="ABS56" s="51">
        <v>2698</v>
      </c>
      <c r="ABT56" s="75">
        <v>0.12387511478420569</v>
      </c>
      <c r="ABU56" s="68"/>
      <c r="ABV56" s="51">
        <v>56</v>
      </c>
      <c r="ABW56" s="75">
        <v>2.7819175360158967E-3</v>
      </c>
      <c r="ABX56" s="68"/>
      <c r="ABY56" s="51">
        <v>170</v>
      </c>
      <c r="ABZ56" s="75">
        <v>1.0135940853803959E-2</v>
      </c>
      <c r="ACA56" s="68"/>
      <c r="ACB56" s="51">
        <v>3142</v>
      </c>
      <c r="ACC56" s="75">
        <v>0.13140945211208699</v>
      </c>
      <c r="ACD56" s="68"/>
      <c r="ACE56" s="51">
        <v>13</v>
      </c>
      <c r="ACF56" s="75">
        <v>6.2242650579335439E-4</v>
      </c>
      <c r="ACG56" s="68"/>
      <c r="ACH56" s="51">
        <v>814</v>
      </c>
      <c r="ACI56" s="75">
        <v>3.6451569566969683E-2</v>
      </c>
      <c r="ACJ56" s="68"/>
      <c r="ACK56" s="51">
        <v>5068</v>
      </c>
      <c r="ACL56" s="75">
        <v>0.17927765396724327</v>
      </c>
      <c r="ACM56" s="68"/>
      <c r="ACN56" s="51">
        <v>1970</v>
      </c>
      <c r="ACO56" s="75">
        <v>8.2609971904222756E-2</v>
      </c>
      <c r="ACP56" s="68"/>
      <c r="ACQ56" s="51">
        <v>574</v>
      </c>
      <c r="ACR56" s="75">
        <v>2.3668151080323271E-2</v>
      </c>
      <c r="ACS56" s="68"/>
      <c r="ACT56" s="51">
        <v>108</v>
      </c>
      <c r="ACU56" s="75">
        <v>4.8707887971857662E-3</v>
      </c>
      <c r="ACV56" s="68"/>
      <c r="ACW56" s="51">
        <v>2087</v>
      </c>
      <c r="ACX56" s="75">
        <v>8.4374368304022646E-2</v>
      </c>
      <c r="ACY56" s="68"/>
      <c r="ACZ56" s="51">
        <v>2779</v>
      </c>
      <c r="ADA56" s="75">
        <v>0.1011980627071119</v>
      </c>
      <c r="ADB56" s="68"/>
      <c r="ADC56" s="51">
        <v>900</v>
      </c>
      <c r="ADD56" s="75">
        <v>3.6338676464650541E-2</v>
      </c>
      <c r="ADE56" s="68"/>
      <c r="ADF56" s="51">
        <v>167</v>
      </c>
      <c r="ADG56" s="75">
        <v>7.8462694982146218E-3</v>
      </c>
      <c r="ADH56" s="68"/>
      <c r="ADI56" s="51">
        <v>2241</v>
      </c>
      <c r="ADJ56" s="75">
        <v>9.184049834023196E-2</v>
      </c>
      <c r="ADK56" s="68"/>
      <c r="ADL56" s="51">
        <v>88</v>
      </c>
      <c r="ADM56" s="75">
        <v>3.7046392186579104E-3</v>
      </c>
      <c r="ADN56" s="68"/>
      <c r="ADO56" s="51">
        <v>413</v>
      </c>
      <c r="ADP56" s="75">
        <v>1.4782204087476287E-2</v>
      </c>
      <c r="ADQ56" s="68"/>
      <c r="ADR56" s="51">
        <v>505</v>
      </c>
      <c r="ADS56" s="75">
        <v>1.6540565327044641E-2</v>
      </c>
      <c r="ADT56" s="68"/>
      <c r="ADU56" s="51">
        <v>272</v>
      </c>
      <c r="ADV56" s="75">
        <v>8.84754253000683E-3</v>
      </c>
      <c r="ADW56" s="68"/>
      <c r="ADX56" s="51">
        <v>237</v>
      </c>
      <c r="ADY56" s="75">
        <v>7.9755014133799981E-3</v>
      </c>
      <c r="ADZ56" s="68"/>
      <c r="AEA56" s="51">
        <v>242</v>
      </c>
      <c r="AEB56" s="75">
        <v>8.152265453932963E-3</v>
      </c>
      <c r="AEC56" s="68"/>
      <c r="AED56" s="51">
        <v>151</v>
      </c>
      <c r="AEE56" s="75">
        <v>5.6711485014647334E-3</v>
      </c>
      <c r="AEF56" s="68"/>
      <c r="AEG56" s="51">
        <v>234</v>
      </c>
      <c r="AEH56" s="75">
        <v>8.1196432908844859E-3</v>
      </c>
      <c r="AEI56" s="68"/>
      <c r="AEJ56" s="51">
        <v>98</v>
      </c>
      <c r="AEK56" s="75">
        <v>3.497501784439686E-3</v>
      </c>
      <c r="AEL56" s="68"/>
      <c r="AEM56" s="51">
        <v>10</v>
      </c>
      <c r="AEN56" s="75">
        <v>4.6899915580151958E-4</v>
      </c>
      <c r="AEO56" s="68"/>
      <c r="AEP56" s="51">
        <v>52</v>
      </c>
      <c r="AEQ56" s="75">
        <v>2.0268953420385888E-3</v>
      </c>
      <c r="AER56" s="68"/>
      <c r="AES56" s="51">
        <v>77</v>
      </c>
      <c r="AET56" s="75">
        <v>3.247437898022015E-3</v>
      </c>
      <c r="AEU56" s="68"/>
      <c r="AEV56" s="51">
        <v>805</v>
      </c>
      <c r="AEW56" s="75">
        <v>2.6098233100988816E-2</v>
      </c>
      <c r="AEX56" s="68"/>
      <c r="AEY56" s="51">
        <v>1298</v>
      </c>
      <c r="AEZ56" s="75">
        <v>4.1358654091256691E-2</v>
      </c>
      <c r="AFA56" s="68"/>
      <c r="AFB56" s="51">
        <v>1920</v>
      </c>
      <c r="AFC56" s="75">
        <v>5.2043803534641657E-2</v>
      </c>
      <c r="AFD56" s="68"/>
      <c r="AFE56" s="51">
        <v>959</v>
      </c>
      <c r="AFF56" s="75">
        <v>3.0350022153300842E-2</v>
      </c>
      <c r="AFG56" s="68"/>
      <c r="AFH56" s="51">
        <v>878</v>
      </c>
      <c r="AFI56" s="75">
        <v>3.0513658163619936E-2</v>
      </c>
      <c r="AFJ56" s="68"/>
      <c r="AFK56" s="51">
        <v>877</v>
      </c>
      <c r="AFL56" s="75">
        <v>2.8512907211132064E-2</v>
      </c>
      <c r="AFM56" s="68"/>
      <c r="AFN56" s="51">
        <v>151</v>
      </c>
      <c r="AFO56" s="75">
        <v>6.2093922197549141E-3</v>
      </c>
      <c r="AFP56" s="68"/>
      <c r="AFQ56" s="51">
        <v>73</v>
      </c>
      <c r="AFR56" s="75">
        <v>3.1389748882008944E-3</v>
      </c>
      <c r="AFS56" s="68"/>
      <c r="AFT56" s="51">
        <v>8</v>
      </c>
      <c r="AFU56" s="75">
        <v>3.729951510630362E-4</v>
      </c>
      <c r="AFV56" s="68"/>
      <c r="AFW56" s="51">
        <v>259</v>
      </c>
      <c r="AFX56" s="75">
        <v>8.8002446400054363E-3</v>
      </c>
      <c r="AFY56" s="68"/>
      <c r="AFZ56" s="51">
        <v>1270</v>
      </c>
      <c r="AGA56" s="75">
        <v>3.7531769017081384E-2</v>
      </c>
      <c r="AGB56" s="68"/>
      <c r="AGC56" s="51">
        <v>1704</v>
      </c>
      <c r="AGD56" s="75">
        <v>7.0146550304627034E-2</v>
      </c>
      <c r="AGE56" s="68"/>
      <c r="AGF56" s="51">
        <v>1191</v>
      </c>
      <c r="AGG56" s="75">
        <v>4.285097503058214E-2</v>
      </c>
      <c r="AGH56" s="68"/>
      <c r="AGI56" s="51">
        <v>1926</v>
      </c>
      <c r="AGJ56" s="75">
        <v>7.0832260674487876E-2</v>
      </c>
      <c r="AGK56" s="68"/>
      <c r="AGL56" s="51">
        <v>1086</v>
      </c>
      <c r="AGM56" s="75">
        <v>4.0038342427370595E-2</v>
      </c>
      <c r="AGN56" s="68"/>
      <c r="AGO56" s="51">
        <v>894</v>
      </c>
      <c r="AGP56" s="75">
        <v>3.3572421044725673E-2</v>
      </c>
      <c r="AGQ56" s="68"/>
      <c r="AGR56" s="51">
        <v>1324</v>
      </c>
      <c r="AGS56" s="75">
        <v>4.8612131003084154E-2</v>
      </c>
      <c r="AGT56" s="68"/>
      <c r="AGU56" s="51">
        <v>2031</v>
      </c>
      <c r="AGV56" s="75">
        <v>7.4335700168362495E-2</v>
      </c>
      <c r="AGW56" s="68"/>
      <c r="AGX56" s="51">
        <v>1440</v>
      </c>
      <c r="AGY56" s="75">
        <v>6.1441310747962621E-2</v>
      </c>
      <c r="AGZ56" s="68"/>
      <c r="AHA56" s="51">
        <v>1440</v>
      </c>
      <c r="AHB56" s="75">
        <v>6.1728395061728392E-2</v>
      </c>
      <c r="AHC56" s="68"/>
      <c r="AHD56" s="51">
        <v>1957</v>
      </c>
      <c r="AHE56" s="75">
        <v>7.7757469802924348E-2</v>
      </c>
      <c r="AHF56" s="68"/>
      <c r="AHG56" s="51">
        <v>1525</v>
      </c>
      <c r="AHH56" s="75">
        <v>7.2834081574171358E-2</v>
      </c>
      <c r="AHI56" s="68"/>
      <c r="AHJ56" s="51">
        <v>665</v>
      </c>
      <c r="AHK56" s="75">
        <v>2.5456494277073843E-2</v>
      </c>
      <c r="AHL56" s="68"/>
      <c r="AHM56" s="51">
        <v>2520</v>
      </c>
      <c r="AHN56" s="75">
        <v>0.10155966630395358</v>
      </c>
      <c r="AHO56" s="68"/>
      <c r="AHP56" s="51">
        <v>1948</v>
      </c>
      <c r="AHQ56" s="75">
        <v>7.8580072609923363E-2</v>
      </c>
      <c r="AHR56" s="68"/>
      <c r="AHS56" s="84">
        <f t="shared" si="0"/>
        <v>0</v>
      </c>
      <c r="AHT56" s="41">
        <v>236608</v>
      </c>
      <c r="AHU56" s="29">
        <v>219051</v>
      </c>
      <c r="AHV56" s="78">
        <f t="shared" si="1"/>
        <v>455659</v>
      </c>
      <c r="AHW56" s="80"/>
      <c r="AHX56" s="2">
        <f t="shared" si="2"/>
        <v>455659</v>
      </c>
      <c r="AHY56" s="2"/>
      <c r="AHZ56" s="81">
        <f t="shared" si="3"/>
        <v>5.8700788415953831</v>
      </c>
      <c r="AIA56" s="2">
        <f t="shared" si="4"/>
        <v>5</v>
      </c>
      <c r="AIB56" s="81">
        <f t="shared" si="5"/>
        <v>0.87007884159538307</v>
      </c>
      <c r="AIC56" s="2">
        <f t="shared" si="6"/>
        <v>1</v>
      </c>
      <c r="AID56" s="2">
        <f t="shared" si="7"/>
        <v>6</v>
      </c>
      <c r="AIE56" s="35">
        <f t="shared" si="8"/>
        <v>6</v>
      </c>
    </row>
    <row r="57" spans="1:915" ht="15" customHeight="1" x14ac:dyDescent="0.2">
      <c r="A57" s="3" t="s">
        <v>413</v>
      </c>
      <c r="B57" s="53" t="s">
        <v>471</v>
      </c>
      <c r="C57" s="50"/>
      <c r="D57" s="75">
        <v>0</v>
      </c>
      <c r="E57" s="69"/>
      <c r="F57" s="50"/>
      <c r="G57" s="75">
        <v>0</v>
      </c>
      <c r="H57" s="69"/>
      <c r="I57" s="50"/>
      <c r="J57" s="75">
        <v>0</v>
      </c>
      <c r="K57" s="69"/>
      <c r="L57" s="50"/>
      <c r="M57" s="75">
        <v>0</v>
      </c>
      <c r="N57" s="69"/>
      <c r="O57" s="50"/>
      <c r="P57" s="75">
        <v>0</v>
      </c>
      <c r="Q57" s="69"/>
      <c r="R57" s="50"/>
      <c r="S57" s="75">
        <v>0</v>
      </c>
      <c r="T57" s="69"/>
      <c r="U57" s="50"/>
      <c r="V57" s="75">
        <v>0</v>
      </c>
      <c r="W57" s="69"/>
      <c r="X57" s="50"/>
      <c r="Y57" s="75">
        <v>0</v>
      </c>
      <c r="Z57" s="69"/>
      <c r="AA57" s="50"/>
      <c r="AB57" s="75">
        <v>0</v>
      </c>
      <c r="AC57" s="69"/>
      <c r="AD57" s="50"/>
      <c r="AE57" s="75">
        <v>0</v>
      </c>
      <c r="AF57" s="69"/>
      <c r="AG57" s="50"/>
      <c r="AH57" s="75">
        <v>0</v>
      </c>
      <c r="AI57" s="69"/>
      <c r="AJ57" s="50"/>
      <c r="AK57" s="75">
        <v>0</v>
      </c>
      <c r="AL57" s="69"/>
      <c r="AM57" s="50"/>
      <c r="AN57" s="75">
        <v>0</v>
      </c>
      <c r="AO57" s="69"/>
      <c r="AP57" s="50"/>
      <c r="AQ57" s="75">
        <v>0</v>
      </c>
      <c r="AR57" s="69"/>
      <c r="AS57" s="50"/>
      <c r="AT57" s="75">
        <v>0</v>
      </c>
      <c r="AU57" s="68"/>
      <c r="AV57" s="50"/>
      <c r="AW57" s="75">
        <v>0</v>
      </c>
      <c r="AX57" s="69"/>
      <c r="AY57" s="50"/>
      <c r="AZ57" s="75">
        <v>0</v>
      </c>
      <c r="BA57" s="69"/>
      <c r="BB57" s="50"/>
      <c r="BC57" s="75">
        <v>0</v>
      </c>
      <c r="BD57" s="69"/>
      <c r="BE57" s="50"/>
      <c r="BF57" s="75">
        <v>0</v>
      </c>
      <c r="BG57" s="69"/>
      <c r="BH57" s="50"/>
      <c r="BI57" s="75">
        <v>0</v>
      </c>
      <c r="BJ57" s="69"/>
      <c r="BK57" s="50"/>
      <c r="BL57" s="75">
        <v>0</v>
      </c>
      <c r="BM57" s="69"/>
      <c r="BN57" s="50"/>
      <c r="BO57" s="75">
        <v>0</v>
      </c>
      <c r="BP57" s="69"/>
      <c r="BQ57" s="50"/>
      <c r="BR57" s="75">
        <v>0</v>
      </c>
      <c r="BS57" s="69"/>
      <c r="BT57" s="50"/>
      <c r="BU57" s="75">
        <v>0</v>
      </c>
      <c r="BV57" s="69"/>
      <c r="BW57" s="50"/>
      <c r="BX57" s="75">
        <v>0</v>
      </c>
      <c r="BY57" s="69"/>
      <c r="BZ57" s="50"/>
      <c r="CA57" s="75">
        <v>0</v>
      </c>
      <c r="CB57" s="69"/>
      <c r="CC57" s="50"/>
      <c r="CD57" s="75">
        <v>0</v>
      </c>
      <c r="CE57" s="69"/>
      <c r="CF57" s="50"/>
      <c r="CG57" s="75">
        <v>0</v>
      </c>
      <c r="CH57" s="69"/>
      <c r="CI57" s="50"/>
      <c r="CJ57" s="75">
        <v>0</v>
      </c>
      <c r="CK57" s="69"/>
      <c r="CL57" s="50"/>
      <c r="CM57" s="75">
        <v>0</v>
      </c>
      <c r="CN57" s="69"/>
      <c r="CO57" s="50"/>
      <c r="CP57" s="75">
        <v>0</v>
      </c>
      <c r="CQ57" s="69"/>
      <c r="CR57" s="50"/>
      <c r="CS57" s="75">
        <v>0</v>
      </c>
      <c r="CT57" s="69"/>
      <c r="CU57" s="50"/>
      <c r="CV57" s="75">
        <v>0</v>
      </c>
      <c r="CW57" s="69"/>
      <c r="CX57" s="50"/>
      <c r="CY57" s="75">
        <v>0</v>
      </c>
      <c r="CZ57" s="69"/>
      <c r="DA57" s="50"/>
      <c r="DB57" s="75">
        <v>0</v>
      </c>
      <c r="DC57" s="69"/>
      <c r="DD57" s="50"/>
      <c r="DE57" s="75">
        <v>0</v>
      </c>
      <c r="DF57" s="72"/>
      <c r="DG57" s="50"/>
      <c r="DH57" s="75">
        <v>0</v>
      </c>
      <c r="DI57" s="69"/>
      <c r="DJ57" s="50"/>
      <c r="DK57" s="75">
        <v>0</v>
      </c>
      <c r="DL57" s="69"/>
      <c r="DM57" s="50"/>
      <c r="DN57" s="75">
        <v>0</v>
      </c>
      <c r="DO57" s="69"/>
      <c r="DP57" s="50"/>
      <c r="DQ57" s="75">
        <v>0</v>
      </c>
      <c r="DR57" s="69"/>
      <c r="DS57" s="50"/>
      <c r="DT57" s="75">
        <v>0</v>
      </c>
      <c r="DU57" s="69"/>
      <c r="DV57" s="50"/>
      <c r="DW57" s="75">
        <v>0</v>
      </c>
      <c r="DX57" s="69"/>
      <c r="DY57" s="50"/>
      <c r="DZ57" s="75">
        <v>0</v>
      </c>
      <c r="EA57" s="69"/>
      <c r="EB57" s="50"/>
      <c r="EC57" s="75">
        <v>0</v>
      </c>
      <c r="ED57" s="69"/>
      <c r="EE57" s="50"/>
      <c r="EF57" s="75">
        <v>0</v>
      </c>
      <c r="EG57" s="69"/>
      <c r="EH57" s="50"/>
      <c r="EI57" s="75">
        <v>0</v>
      </c>
      <c r="EJ57" s="69"/>
      <c r="EK57" s="50"/>
      <c r="EL57" s="75">
        <v>0</v>
      </c>
      <c r="EM57" s="69"/>
      <c r="EN57" s="50"/>
      <c r="EO57" s="75">
        <v>0</v>
      </c>
      <c r="EP57" s="69"/>
      <c r="EQ57" s="50"/>
      <c r="ER57" s="75">
        <v>0</v>
      </c>
      <c r="ES57" s="69"/>
      <c r="ET57" s="50"/>
      <c r="EU57" s="75">
        <v>0</v>
      </c>
      <c r="EV57" s="69"/>
      <c r="EW57" s="50"/>
      <c r="EX57" s="75">
        <v>0</v>
      </c>
      <c r="EY57" s="69"/>
      <c r="EZ57" s="50"/>
      <c r="FA57" s="75">
        <v>0</v>
      </c>
      <c r="FB57" s="69"/>
      <c r="FC57" s="50"/>
      <c r="FD57" s="75">
        <v>0</v>
      </c>
      <c r="FE57" s="69"/>
      <c r="FF57" s="51">
        <v>67</v>
      </c>
      <c r="FG57" s="75">
        <v>2.2591630980881411E-3</v>
      </c>
      <c r="FH57" s="69"/>
      <c r="FI57" s="51">
        <v>31</v>
      </c>
      <c r="FJ57" s="75">
        <v>1.0493534628664275E-3</v>
      </c>
      <c r="FK57" s="69"/>
      <c r="FL57" s="51">
        <v>31</v>
      </c>
      <c r="FM57" s="75">
        <v>1.2148763569385117E-3</v>
      </c>
      <c r="FN57" s="69"/>
      <c r="FO57" s="51">
        <v>20</v>
      </c>
      <c r="FP57" s="75">
        <v>7.4651935351423987E-4</v>
      </c>
      <c r="FQ57" s="69"/>
      <c r="FR57" s="51">
        <v>15</v>
      </c>
      <c r="FS57" s="75">
        <v>5.6240860860110227E-4</v>
      </c>
      <c r="FT57" s="69"/>
      <c r="FU57" s="51">
        <v>6</v>
      </c>
      <c r="FV57" s="75">
        <v>2.3631350925561244E-4</v>
      </c>
      <c r="FW57" s="69"/>
      <c r="FX57" s="51">
        <v>2</v>
      </c>
      <c r="FY57" s="75">
        <v>7.8079250439195785E-5</v>
      </c>
      <c r="FZ57" s="69"/>
      <c r="GA57" s="51">
        <v>16</v>
      </c>
      <c r="GB57" s="75">
        <v>5.7329176968003148E-4</v>
      </c>
      <c r="GC57" s="69"/>
      <c r="GD57" s="51">
        <v>5</v>
      </c>
      <c r="GE57" s="75">
        <v>1.7148540659189904E-4</v>
      </c>
      <c r="GF57" s="69"/>
      <c r="GG57" s="51">
        <v>3</v>
      </c>
      <c r="GH57" s="75">
        <v>1.1797090051120724E-4</v>
      </c>
      <c r="GI57" s="69"/>
      <c r="GJ57" s="51">
        <v>11</v>
      </c>
      <c r="GK57" s="75">
        <v>4.202804416765369E-4</v>
      </c>
      <c r="GL57" s="69"/>
      <c r="GM57" s="44">
        <v>17</v>
      </c>
      <c r="GN57" s="75">
        <v>6.7618630921602166E-4</v>
      </c>
      <c r="GO57" s="72"/>
      <c r="GP57" s="51">
        <v>18</v>
      </c>
      <c r="GQ57" s="75">
        <v>6.5125366330185612E-4</v>
      </c>
      <c r="GR57" s="69"/>
      <c r="GS57" s="51">
        <v>13</v>
      </c>
      <c r="GT57" s="75">
        <v>4.6238662635603769E-4</v>
      </c>
      <c r="GU57" s="69"/>
      <c r="GV57" s="51">
        <v>28</v>
      </c>
      <c r="GW57" s="75">
        <v>9.3736399852699945E-4</v>
      </c>
      <c r="GX57" s="69"/>
      <c r="GY57" s="51">
        <v>11</v>
      </c>
      <c r="GZ57" s="75">
        <v>3.6963607648106455E-4</v>
      </c>
      <c r="HA57" s="69"/>
      <c r="HB57" s="51">
        <v>20</v>
      </c>
      <c r="HC57" s="75">
        <v>8.0667930464243935E-4</v>
      </c>
      <c r="HD57" s="69"/>
      <c r="HE57" s="51">
        <v>12</v>
      </c>
      <c r="HF57" s="75">
        <v>4.4819601105550161E-4</v>
      </c>
      <c r="HG57" s="69"/>
      <c r="HH57" s="51">
        <v>31</v>
      </c>
      <c r="HI57" s="75">
        <v>1.1593118922961854E-3</v>
      </c>
      <c r="HJ57" s="69"/>
      <c r="HK57" s="51">
        <v>19</v>
      </c>
      <c r="HL57" s="75">
        <v>6.3560030776435952E-4</v>
      </c>
      <c r="HM57" s="69"/>
      <c r="HN57" s="51">
        <v>13</v>
      </c>
      <c r="HO57" s="75">
        <v>4.3022139855048482E-4</v>
      </c>
      <c r="HP57" s="69"/>
      <c r="HQ57" s="51">
        <v>6</v>
      </c>
      <c r="HR57" s="75">
        <v>2.5092004014720643E-4</v>
      </c>
      <c r="HS57" s="69"/>
      <c r="HT57" s="51">
        <v>9</v>
      </c>
      <c r="HU57" s="75">
        <v>2.9468583216004713E-4</v>
      </c>
      <c r="HV57" s="69"/>
      <c r="HW57" s="51">
        <v>11</v>
      </c>
      <c r="HX57" s="75">
        <v>4.9387150361424146E-4</v>
      </c>
      <c r="HY57" s="69"/>
      <c r="HZ57" s="51">
        <v>9</v>
      </c>
      <c r="IA57" s="75">
        <v>3.708893101458831E-4</v>
      </c>
      <c r="IB57" s="69"/>
      <c r="IC57" s="51">
        <v>24</v>
      </c>
      <c r="ID57" s="75">
        <v>1.0332357499569485E-3</v>
      </c>
      <c r="IE57" s="69"/>
      <c r="IF57" s="51">
        <v>17</v>
      </c>
      <c r="IG57" s="75">
        <v>5.2357633434968736E-4</v>
      </c>
      <c r="IH57" s="69"/>
      <c r="II57" s="51">
        <v>18</v>
      </c>
      <c r="IJ57" s="75">
        <v>5.4603367207644476E-4</v>
      </c>
      <c r="IK57" s="69"/>
      <c r="IL57" s="51">
        <v>15</v>
      </c>
      <c r="IM57" s="75">
        <v>5.5009534986064253E-4</v>
      </c>
      <c r="IN57" s="69"/>
      <c r="IO57" s="51">
        <v>12</v>
      </c>
      <c r="IP57" s="75">
        <v>4.1018629294137753E-4</v>
      </c>
      <c r="IQ57" s="69"/>
      <c r="IR57" s="51">
        <v>10</v>
      </c>
      <c r="IS57" s="75">
        <v>3.5670970963829634E-4</v>
      </c>
      <c r="IT57" s="69"/>
      <c r="IU57" s="51">
        <v>13</v>
      </c>
      <c r="IV57" s="75">
        <v>4.5663704380203028E-4</v>
      </c>
      <c r="IW57" s="69"/>
      <c r="IX57" s="51">
        <v>9</v>
      </c>
      <c r="IY57" s="75">
        <v>3.63739239380835E-4</v>
      </c>
      <c r="IZ57" s="69"/>
      <c r="JA57" s="51">
        <v>19</v>
      </c>
      <c r="JB57" s="75">
        <v>5.8200085768547445E-4</v>
      </c>
      <c r="JC57" s="69"/>
      <c r="JD57" s="51">
        <v>19</v>
      </c>
      <c r="JE57" s="75">
        <v>7.3243128638063293E-4</v>
      </c>
      <c r="JF57" s="69"/>
      <c r="JG57" s="51">
        <v>15</v>
      </c>
      <c r="JH57" s="75">
        <v>6.1680167770056336E-4</v>
      </c>
      <c r="JI57" s="69"/>
      <c r="JJ57" s="51">
        <v>31</v>
      </c>
      <c r="JK57" s="75">
        <v>1.2186971734088139E-3</v>
      </c>
      <c r="JL57" s="69"/>
      <c r="JM57" s="51">
        <v>7</v>
      </c>
      <c r="JN57" s="75">
        <v>2.5554906542056072E-4</v>
      </c>
      <c r="JO57" s="69"/>
      <c r="JP57" s="51">
        <v>15</v>
      </c>
      <c r="JQ57" s="75">
        <v>4.8682331559132808E-4</v>
      </c>
      <c r="JR57" s="69"/>
      <c r="JS57" s="51">
        <v>18</v>
      </c>
      <c r="JT57" s="75">
        <v>6.0849869848889494E-4</v>
      </c>
      <c r="JU57" s="69"/>
      <c r="JV57" s="51">
        <v>10</v>
      </c>
      <c r="JW57" s="75">
        <v>3.8183970369238992E-4</v>
      </c>
      <c r="JX57" s="69"/>
      <c r="JY57" s="51">
        <v>9</v>
      </c>
      <c r="JZ57" s="75">
        <v>3.0120481927710846E-4</v>
      </c>
      <c r="KA57" s="69"/>
      <c r="KB57" s="51">
        <v>11</v>
      </c>
      <c r="KC57" s="75">
        <v>3.816793893129771E-4</v>
      </c>
      <c r="KD57" s="69"/>
      <c r="KE57" s="51">
        <v>28</v>
      </c>
      <c r="KF57" s="75">
        <v>1.006000071857148E-3</v>
      </c>
      <c r="KG57" s="69"/>
      <c r="KH57" s="51">
        <v>16</v>
      </c>
      <c r="KI57" s="75">
        <v>5.9943054098606321E-4</v>
      </c>
      <c r="KJ57" s="69"/>
      <c r="KK57" s="51">
        <v>11</v>
      </c>
      <c r="KL57" s="75">
        <v>4.0890673209174379E-4</v>
      </c>
      <c r="KM57" s="69"/>
      <c r="KN57" s="51">
        <v>23</v>
      </c>
      <c r="KO57" s="75">
        <v>8.471766915908505E-4</v>
      </c>
      <c r="KP57" s="69"/>
      <c r="KQ57" s="51">
        <v>7</v>
      </c>
      <c r="KR57" s="75">
        <v>2.4592467678471053E-4</v>
      </c>
      <c r="KS57" s="69"/>
      <c r="KT57" s="51">
        <v>12</v>
      </c>
      <c r="KU57" s="75">
        <v>4.706436051300153E-4</v>
      </c>
      <c r="KV57" s="69"/>
      <c r="KW57" s="51">
        <v>2</v>
      </c>
      <c r="KX57" s="75">
        <v>7.4137228009044735E-5</v>
      </c>
      <c r="KY57" s="69"/>
      <c r="KZ57" s="51">
        <v>18</v>
      </c>
      <c r="LA57" s="75">
        <v>5.4256088738847356E-4</v>
      </c>
      <c r="LB57" s="69"/>
      <c r="LC57" s="51">
        <v>12</v>
      </c>
      <c r="LD57" s="75">
        <v>4.5136538027533288E-4</v>
      </c>
      <c r="LE57" s="69"/>
      <c r="LF57" s="51">
        <v>12</v>
      </c>
      <c r="LG57" s="75">
        <v>4.7365304914150384E-4</v>
      </c>
      <c r="LH57" s="69"/>
      <c r="LI57" s="51">
        <v>20</v>
      </c>
      <c r="LJ57" s="75">
        <v>7.2793448589626936E-4</v>
      </c>
      <c r="LK57" s="69"/>
      <c r="LL57" s="51">
        <v>19</v>
      </c>
      <c r="LM57" s="75">
        <v>6.4636843000510295E-4</v>
      </c>
      <c r="LN57" s="69"/>
      <c r="LO57" s="51">
        <v>4</v>
      </c>
      <c r="LP57" s="75">
        <v>1.1733990436797793E-4</v>
      </c>
      <c r="LQ57" s="69"/>
      <c r="LR57" s="51">
        <v>12</v>
      </c>
      <c r="LS57" s="75">
        <v>4.487155517331638E-4</v>
      </c>
      <c r="LT57" s="69"/>
      <c r="LU57" s="51">
        <v>29</v>
      </c>
      <c r="LV57" s="75">
        <v>1.0699133001291275E-3</v>
      </c>
      <c r="LW57" s="69"/>
      <c r="LX57" s="51">
        <v>27</v>
      </c>
      <c r="LY57" s="75">
        <v>1.0278274772545586E-3</v>
      </c>
      <c r="LZ57" s="69"/>
      <c r="MA57" s="51">
        <v>12</v>
      </c>
      <c r="MB57" s="75">
        <v>3.5565039566106516E-4</v>
      </c>
      <c r="MC57" s="69"/>
      <c r="MD57" s="51">
        <v>5</v>
      </c>
      <c r="ME57" s="75">
        <v>1.7965577952642738E-4</v>
      </c>
      <c r="MF57" s="69"/>
      <c r="MG57" s="51">
        <v>10</v>
      </c>
      <c r="MH57" s="75">
        <v>3.3706350276392074E-4</v>
      </c>
      <c r="MI57" s="69"/>
      <c r="MJ57" s="51">
        <v>8</v>
      </c>
      <c r="MK57" s="75">
        <v>3.4309731097482526E-4</v>
      </c>
      <c r="ML57" s="69"/>
      <c r="MM57" s="51">
        <v>5</v>
      </c>
      <c r="MN57" s="75">
        <v>1.9070867343046763E-4</v>
      </c>
      <c r="MO57" s="69"/>
      <c r="MP57" s="51">
        <v>9</v>
      </c>
      <c r="MQ57" s="75">
        <v>2.7317428519395374E-4</v>
      </c>
      <c r="MR57" s="69"/>
      <c r="MS57" s="51">
        <v>20</v>
      </c>
      <c r="MT57" s="75">
        <v>5.9616072493144147E-4</v>
      </c>
      <c r="MU57" s="69"/>
      <c r="MV57" s="51">
        <v>21</v>
      </c>
      <c r="MW57" s="75">
        <v>8.0626583736466255E-4</v>
      </c>
      <c r="MX57" s="69"/>
      <c r="MY57" s="51">
        <v>16</v>
      </c>
      <c r="MZ57" s="75">
        <v>6.2353858144972721E-4</v>
      </c>
      <c r="NA57" s="69"/>
      <c r="NB57" s="51">
        <v>45</v>
      </c>
      <c r="NC57" s="75">
        <v>1.7282433366618019E-3</v>
      </c>
      <c r="ND57" s="69"/>
      <c r="NE57" s="51">
        <v>26</v>
      </c>
      <c r="NF57" s="75">
        <v>9.6371251714296303E-4</v>
      </c>
      <c r="NG57" s="69"/>
      <c r="NH57" s="51">
        <v>53</v>
      </c>
      <c r="NI57" s="75">
        <v>2.1089491066809915E-3</v>
      </c>
      <c r="NJ57" s="69"/>
      <c r="NK57" s="50"/>
      <c r="NL57" s="75">
        <v>0</v>
      </c>
      <c r="NM57" s="69"/>
      <c r="NN57" s="50"/>
      <c r="NO57" s="75">
        <v>0</v>
      </c>
      <c r="NP57" s="69"/>
      <c r="NQ57" s="50"/>
      <c r="NR57" s="75">
        <v>0</v>
      </c>
      <c r="NS57" s="69"/>
      <c r="NT57" s="50"/>
      <c r="NU57" s="75">
        <v>0</v>
      </c>
      <c r="NV57" s="69"/>
      <c r="NW57" s="50"/>
      <c r="NX57" s="75">
        <v>0</v>
      </c>
      <c r="NY57" s="69"/>
      <c r="NZ57" s="50"/>
      <c r="OA57" s="75">
        <v>0</v>
      </c>
      <c r="OB57" s="69"/>
      <c r="OC57" s="50"/>
      <c r="OD57" s="75">
        <v>0</v>
      </c>
      <c r="OE57" s="69"/>
      <c r="OF57" s="50"/>
      <c r="OG57" s="75">
        <v>0</v>
      </c>
      <c r="OH57" s="69"/>
      <c r="OI57" s="50"/>
      <c r="OJ57" s="75">
        <v>0</v>
      </c>
      <c r="OK57" s="69"/>
      <c r="OL57" s="50"/>
      <c r="OM57" s="75">
        <v>0</v>
      </c>
      <c r="ON57" s="69"/>
      <c r="OO57" s="50"/>
      <c r="OP57" s="75">
        <v>0</v>
      </c>
      <c r="OQ57" s="69"/>
      <c r="OR57" s="50"/>
      <c r="OS57" s="75">
        <v>0</v>
      </c>
      <c r="OT57" s="69"/>
      <c r="OU57" s="50"/>
      <c r="OV57" s="75">
        <v>0</v>
      </c>
      <c r="OW57" s="69"/>
      <c r="OX57" s="50"/>
      <c r="OY57" s="75">
        <v>0</v>
      </c>
      <c r="OZ57" s="69"/>
      <c r="PA57" s="50"/>
      <c r="PB57" s="75">
        <v>0</v>
      </c>
      <c r="PC57" s="69"/>
      <c r="PD57" s="50"/>
      <c r="PE57" s="75">
        <v>0</v>
      </c>
      <c r="PF57" s="69"/>
      <c r="PG57" s="50"/>
      <c r="PH57" s="75">
        <v>0</v>
      </c>
      <c r="PI57" s="69"/>
      <c r="PJ57" s="50"/>
      <c r="PK57" s="75">
        <v>0</v>
      </c>
      <c r="PL57" s="69"/>
      <c r="PM57" s="50"/>
      <c r="PN57" s="75">
        <v>0</v>
      </c>
      <c r="PO57" s="69"/>
      <c r="PP57" s="50"/>
      <c r="PQ57" s="75">
        <v>0</v>
      </c>
      <c r="PR57" s="69"/>
      <c r="PS57" s="50"/>
      <c r="PT57" s="75">
        <v>0</v>
      </c>
      <c r="PU57" s="69"/>
      <c r="PV57" s="50"/>
      <c r="PW57" s="75">
        <v>0</v>
      </c>
      <c r="PX57" s="69"/>
      <c r="PY57" s="50"/>
      <c r="PZ57" s="75">
        <v>0</v>
      </c>
      <c r="QA57" s="69"/>
      <c r="QB57" s="50"/>
      <c r="QC57" s="75">
        <v>0</v>
      </c>
      <c r="QD57" s="69"/>
      <c r="QE57" s="50"/>
      <c r="QF57" s="75">
        <v>0</v>
      </c>
      <c r="QG57" s="69"/>
      <c r="QH57" s="50"/>
      <c r="QI57" s="75">
        <v>0</v>
      </c>
      <c r="QJ57" s="69"/>
      <c r="QK57" s="50"/>
      <c r="QL57" s="75">
        <v>0</v>
      </c>
      <c r="QM57" s="69"/>
      <c r="QN57" s="50"/>
      <c r="QO57" s="75">
        <v>0</v>
      </c>
      <c r="QP57" s="69"/>
      <c r="QQ57" s="50"/>
      <c r="QR57" s="75">
        <v>0</v>
      </c>
      <c r="QS57" s="69"/>
      <c r="QT57" s="50"/>
      <c r="QU57" s="75">
        <v>0</v>
      </c>
      <c r="QV57" s="69"/>
      <c r="QW57" s="50"/>
      <c r="QX57" s="75">
        <v>0</v>
      </c>
      <c r="QY57" s="69"/>
      <c r="QZ57" s="50"/>
      <c r="RA57" s="75">
        <v>0</v>
      </c>
      <c r="RB57" s="69"/>
      <c r="RC57" s="50"/>
      <c r="RD57" s="75">
        <v>0</v>
      </c>
      <c r="RE57" s="69"/>
      <c r="RF57" s="50"/>
      <c r="RG57" s="75">
        <v>0</v>
      </c>
      <c r="RH57" s="69"/>
      <c r="RI57" s="50"/>
      <c r="RJ57" s="75">
        <v>0</v>
      </c>
      <c r="RK57" s="69"/>
      <c r="RL57" s="50"/>
      <c r="RM57" s="75">
        <v>0</v>
      </c>
      <c r="RN57" s="69"/>
      <c r="RO57" s="50"/>
      <c r="RP57" s="75">
        <v>0</v>
      </c>
      <c r="RQ57" s="69"/>
      <c r="RR57" s="50"/>
      <c r="RS57" s="75">
        <v>0</v>
      </c>
      <c r="RT57" s="69"/>
      <c r="RU57" s="50"/>
      <c r="RV57" s="75">
        <v>0</v>
      </c>
      <c r="RW57" s="69"/>
      <c r="RX57" s="50"/>
      <c r="RY57" s="75">
        <v>0</v>
      </c>
      <c r="RZ57" s="69"/>
      <c r="SA57" s="50"/>
      <c r="SB57" s="75">
        <v>0</v>
      </c>
      <c r="SC57" s="69"/>
      <c r="SD57" s="50"/>
      <c r="SE57" s="75">
        <v>0</v>
      </c>
      <c r="SF57" s="69"/>
      <c r="SG57" s="50"/>
      <c r="SH57" s="75">
        <v>0</v>
      </c>
      <c r="SI57" s="69"/>
      <c r="SJ57" s="50"/>
      <c r="SK57" s="75">
        <v>0</v>
      </c>
      <c r="SL57" s="69"/>
      <c r="SM57" s="50"/>
      <c r="SN57" s="75">
        <v>0</v>
      </c>
      <c r="SO57" s="69"/>
      <c r="SP57" s="50"/>
      <c r="SQ57" s="75">
        <v>0</v>
      </c>
      <c r="SR57" s="69"/>
      <c r="SS57" s="50"/>
      <c r="ST57" s="75">
        <v>0</v>
      </c>
      <c r="SU57" s="69"/>
      <c r="SV57" s="50"/>
      <c r="SW57" s="75">
        <v>0</v>
      </c>
      <c r="SX57" s="69"/>
      <c r="SY57" s="50"/>
      <c r="SZ57" s="75">
        <v>0</v>
      </c>
      <c r="TA57" s="69"/>
      <c r="TB57" s="50"/>
      <c r="TC57" s="75">
        <v>0</v>
      </c>
      <c r="TD57" s="69"/>
      <c r="TE57" s="50"/>
      <c r="TF57" s="75">
        <v>0</v>
      </c>
      <c r="TG57" s="69"/>
      <c r="TH57" s="50"/>
      <c r="TI57" s="75">
        <v>0</v>
      </c>
      <c r="TJ57" s="69"/>
      <c r="TK57" s="50"/>
      <c r="TL57" s="75">
        <v>0</v>
      </c>
      <c r="TM57" s="69"/>
      <c r="TN57" s="50"/>
      <c r="TO57" s="75">
        <v>0</v>
      </c>
      <c r="TP57" s="69"/>
      <c r="TQ57" s="50"/>
      <c r="TR57" s="75">
        <v>0</v>
      </c>
      <c r="TS57" s="69"/>
      <c r="TT57" s="50"/>
      <c r="TU57" s="75">
        <v>0</v>
      </c>
      <c r="TV57" s="69"/>
      <c r="TW57" s="50"/>
      <c r="TX57" s="75">
        <v>0</v>
      </c>
      <c r="TY57" s="69"/>
      <c r="TZ57" s="50"/>
      <c r="UA57" s="75">
        <v>0</v>
      </c>
      <c r="UB57" s="69"/>
      <c r="UC57" s="50"/>
      <c r="UD57" s="75">
        <v>0</v>
      </c>
      <c r="UE57" s="69"/>
      <c r="UF57" s="50"/>
      <c r="UG57" s="75">
        <v>0</v>
      </c>
      <c r="UH57" s="69"/>
      <c r="UI57" s="50"/>
      <c r="UJ57" s="75">
        <v>0</v>
      </c>
      <c r="UK57" s="69"/>
      <c r="UL57" s="50"/>
      <c r="UM57" s="75">
        <v>0</v>
      </c>
      <c r="UN57" s="69"/>
      <c r="UO57" s="50"/>
      <c r="UP57" s="75">
        <v>0</v>
      </c>
      <c r="UQ57" s="69"/>
      <c r="UR57" s="50"/>
      <c r="US57" s="75">
        <v>0</v>
      </c>
      <c r="UT57" s="69"/>
      <c r="UU57" s="50"/>
      <c r="UV57" s="75">
        <v>0</v>
      </c>
      <c r="UW57" s="69"/>
      <c r="UX57" s="50"/>
      <c r="UY57" s="75">
        <v>0</v>
      </c>
      <c r="UZ57" s="69"/>
      <c r="VA57" s="50"/>
      <c r="VB57" s="75">
        <v>0</v>
      </c>
      <c r="VC57" s="69"/>
      <c r="VD57" s="50"/>
      <c r="VE57" s="75">
        <v>0</v>
      </c>
      <c r="VF57" s="69"/>
      <c r="VG57" s="50"/>
      <c r="VH57" s="75">
        <v>0</v>
      </c>
      <c r="VI57" s="69"/>
      <c r="VJ57" s="50"/>
      <c r="VK57" s="75">
        <v>0</v>
      </c>
      <c r="VL57" s="69"/>
      <c r="VM57" s="50"/>
      <c r="VN57" s="75">
        <v>0</v>
      </c>
      <c r="VO57" s="69"/>
      <c r="VP57" s="50"/>
      <c r="VQ57" s="75">
        <v>0</v>
      </c>
      <c r="VR57" s="69"/>
      <c r="VS57" s="50"/>
      <c r="VT57" s="75">
        <v>0</v>
      </c>
      <c r="VU57" s="69"/>
      <c r="VV57" s="50"/>
      <c r="VW57" s="75">
        <v>0</v>
      </c>
      <c r="VX57" s="69"/>
      <c r="VY57" s="50"/>
      <c r="VZ57" s="75">
        <v>0</v>
      </c>
      <c r="WA57" s="69"/>
      <c r="WB57" s="50"/>
      <c r="WC57" s="75">
        <v>0</v>
      </c>
      <c r="WD57" s="69"/>
      <c r="WE57" s="50"/>
      <c r="WF57" s="75">
        <v>0</v>
      </c>
      <c r="WG57" s="69"/>
      <c r="WH57" s="50"/>
      <c r="WI57" s="75">
        <v>0</v>
      </c>
      <c r="WJ57" s="69"/>
      <c r="WK57" s="50"/>
      <c r="WL57" s="75">
        <v>0</v>
      </c>
      <c r="WM57" s="69"/>
      <c r="WN57" s="50"/>
      <c r="WO57" s="75">
        <v>0</v>
      </c>
      <c r="WP57" s="69"/>
      <c r="WQ57" s="50"/>
      <c r="WR57" s="75">
        <v>0</v>
      </c>
      <c r="WS57" s="69"/>
      <c r="WT57" s="50"/>
      <c r="WU57" s="75">
        <v>0</v>
      </c>
      <c r="WV57" s="69"/>
      <c r="WW57" s="50"/>
      <c r="WX57" s="75">
        <v>0</v>
      </c>
      <c r="WY57" s="69"/>
      <c r="WZ57" s="50"/>
      <c r="XA57" s="75">
        <v>0</v>
      </c>
      <c r="XB57" s="69"/>
      <c r="XC57" s="50"/>
      <c r="XD57" s="75">
        <v>0</v>
      </c>
      <c r="XE57" s="69"/>
      <c r="XF57" s="50"/>
      <c r="XG57" s="75">
        <v>0</v>
      </c>
      <c r="XH57" s="69"/>
      <c r="XI57" s="50"/>
      <c r="XJ57" s="75">
        <v>0</v>
      </c>
      <c r="XK57" s="69"/>
      <c r="XL57" s="50"/>
      <c r="XM57" s="75">
        <v>0</v>
      </c>
      <c r="XN57" s="69"/>
      <c r="XO57" s="50"/>
      <c r="XP57" s="75">
        <v>0</v>
      </c>
      <c r="XQ57" s="69"/>
      <c r="XR57" s="50"/>
      <c r="XS57" s="75">
        <v>0</v>
      </c>
      <c r="XT57" s="69"/>
      <c r="XU57" s="50"/>
      <c r="XV57" s="75">
        <v>0</v>
      </c>
      <c r="XW57" s="69"/>
      <c r="XX57" s="50"/>
      <c r="XY57" s="75">
        <v>0</v>
      </c>
      <c r="XZ57" s="69"/>
      <c r="YA57" s="50"/>
      <c r="YB57" s="75">
        <v>0</v>
      </c>
      <c r="YC57" s="69"/>
      <c r="YD57" s="50"/>
      <c r="YE57" s="75">
        <v>0</v>
      </c>
      <c r="YF57" s="69"/>
      <c r="YG57" s="50"/>
      <c r="YH57" s="75">
        <v>0</v>
      </c>
      <c r="YI57" s="69"/>
      <c r="YJ57" s="50"/>
      <c r="YK57" s="75">
        <v>0</v>
      </c>
      <c r="YL57" s="69"/>
      <c r="YM57" s="50"/>
      <c r="YN57" s="75">
        <v>0</v>
      </c>
      <c r="YO57" s="69"/>
      <c r="YP57" s="50"/>
      <c r="YQ57" s="75">
        <v>0</v>
      </c>
      <c r="YR57" s="69"/>
      <c r="YS57" s="50"/>
      <c r="YT57" s="75">
        <v>0</v>
      </c>
      <c r="YU57" s="69"/>
      <c r="YV57" s="50"/>
      <c r="YW57" s="75">
        <v>0</v>
      </c>
      <c r="YX57" s="69"/>
      <c r="YY57" s="50"/>
      <c r="YZ57" s="75">
        <v>0</v>
      </c>
      <c r="ZA57" s="69"/>
      <c r="ZB57" s="50"/>
      <c r="ZC57" s="75">
        <v>0</v>
      </c>
      <c r="ZD57" s="69"/>
      <c r="ZE57" s="50"/>
      <c r="ZF57" s="75">
        <v>0</v>
      </c>
      <c r="ZG57" s="69"/>
      <c r="ZH57" s="50"/>
      <c r="ZI57" s="75">
        <v>0</v>
      </c>
      <c r="ZJ57" s="69"/>
      <c r="ZK57" s="50"/>
      <c r="ZL57" s="75">
        <v>0</v>
      </c>
      <c r="ZM57" s="69"/>
      <c r="ZN57" s="50"/>
      <c r="ZO57" s="75">
        <v>0</v>
      </c>
      <c r="ZP57" s="69"/>
      <c r="ZQ57" s="50"/>
      <c r="ZR57" s="75">
        <v>0</v>
      </c>
      <c r="ZS57" s="69"/>
      <c r="ZT57" s="50"/>
      <c r="ZU57" s="75">
        <v>0</v>
      </c>
      <c r="ZV57" s="69"/>
      <c r="ZW57" s="50"/>
      <c r="ZX57" s="75">
        <v>0</v>
      </c>
      <c r="ZY57" s="69"/>
      <c r="ZZ57" s="50"/>
      <c r="AAA57" s="75">
        <v>0</v>
      </c>
      <c r="AAB57" s="69"/>
      <c r="AAC57" s="50"/>
      <c r="AAD57" s="75">
        <v>0</v>
      </c>
      <c r="AAE57" s="69"/>
      <c r="AAF57" s="50"/>
      <c r="AAG57" s="75">
        <v>0</v>
      </c>
      <c r="AAH57" s="69"/>
      <c r="AAI57" s="50"/>
      <c r="AAJ57" s="75">
        <v>0</v>
      </c>
      <c r="AAK57" s="69"/>
      <c r="AAL57" s="50"/>
      <c r="AAM57" s="75">
        <v>0</v>
      </c>
      <c r="AAN57" s="69"/>
      <c r="AAO57" s="50"/>
      <c r="AAP57" s="75">
        <v>0</v>
      </c>
      <c r="AAQ57" s="69"/>
      <c r="AAR57" s="50"/>
      <c r="AAS57" s="75">
        <v>0</v>
      </c>
      <c r="AAT57" s="69"/>
      <c r="AAU57" s="50"/>
      <c r="AAV57" s="75">
        <v>0</v>
      </c>
      <c r="AAW57" s="69"/>
      <c r="AAX57" s="50"/>
      <c r="AAY57" s="75">
        <v>0</v>
      </c>
      <c r="AAZ57" s="69"/>
      <c r="ABA57" s="50"/>
      <c r="ABB57" s="75">
        <v>0</v>
      </c>
      <c r="ABC57" s="69"/>
      <c r="ABD57" s="50"/>
      <c r="ABE57" s="75">
        <v>0</v>
      </c>
      <c r="ABF57" s="69"/>
      <c r="ABG57" s="50"/>
      <c r="ABH57" s="75">
        <v>0</v>
      </c>
      <c r="ABI57" s="69"/>
      <c r="ABJ57" s="50"/>
      <c r="ABK57" s="75">
        <v>0</v>
      </c>
      <c r="ABL57" s="69"/>
      <c r="ABM57" s="50"/>
      <c r="ABN57" s="75">
        <v>0</v>
      </c>
      <c r="ABO57" s="69"/>
      <c r="ABP57" s="50"/>
      <c r="ABQ57" s="75">
        <v>0</v>
      </c>
      <c r="ABR57" s="69"/>
      <c r="ABS57" s="50"/>
      <c r="ABT57" s="75">
        <v>0</v>
      </c>
      <c r="ABU57" s="69"/>
      <c r="ABV57" s="50"/>
      <c r="ABW57" s="75">
        <v>0</v>
      </c>
      <c r="ABX57" s="69"/>
      <c r="ABY57" s="50"/>
      <c r="ABZ57" s="75">
        <v>0</v>
      </c>
      <c r="ACA57" s="69"/>
      <c r="ACB57" s="50"/>
      <c r="ACC57" s="75">
        <v>0</v>
      </c>
      <c r="ACD57" s="69"/>
      <c r="ACE57" s="50"/>
      <c r="ACF57" s="75">
        <v>0</v>
      </c>
      <c r="ACG57" s="69"/>
      <c r="ACH57" s="50"/>
      <c r="ACI57" s="75">
        <v>0</v>
      </c>
      <c r="ACJ57" s="69"/>
      <c r="ACK57" s="50"/>
      <c r="ACL57" s="75">
        <v>0</v>
      </c>
      <c r="ACM57" s="69"/>
      <c r="ACN57" s="50"/>
      <c r="ACO57" s="75">
        <v>0</v>
      </c>
      <c r="ACP57" s="69"/>
      <c r="ACQ57" s="50"/>
      <c r="ACR57" s="75">
        <v>0</v>
      </c>
      <c r="ACS57" s="69"/>
      <c r="ACT57" s="50"/>
      <c r="ACU57" s="75">
        <v>0</v>
      </c>
      <c r="ACV57" s="69"/>
      <c r="ACW57" s="50"/>
      <c r="ACX57" s="75">
        <v>0</v>
      </c>
      <c r="ACY57" s="69"/>
      <c r="ACZ57" s="50"/>
      <c r="ADA57" s="75">
        <v>0</v>
      </c>
      <c r="ADB57" s="69"/>
      <c r="ADC57" s="50"/>
      <c r="ADD57" s="75">
        <v>0</v>
      </c>
      <c r="ADE57" s="69"/>
      <c r="ADF57" s="50"/>
      <c r="ADG57" s="75">
        <v>0</v>
      </c>
      <c r="ADH57" s="69"/>
      <c r="ADI57" s="50"/>
      <c r="ADJ57" s="75">
        <v>0</v>
      </c>
      <c r="ADK57" s="69"/>
      <c r="ADL57" s="50"/>
      <c r="ADM57" s="75">
        <v>0</v>
      </c>
      <c r="ADN57" s="69"/>
      <c r="ADO57" s="50"/>
      <c r="ADP57" s="75">
        <v>0</v>
      </c>
      <c r="ADQ57" s="69"/>
      <c r="ADR57" s="50"/>
      <c r="ADS57" s="75">
        <v>0</v>
      </c>
      <c r="ADT57" s="69"/>
      <c r="ADU57" s="50"/>
      <c r="ADV57" s="75">
        <v>0</v>
      </c>
      <c r="ADW57" s="69"/>
      <c r="ADX57" s="50"/>
      <c r="ADY57" s="75">
        <v>0</v>
      </c>
      <c r="ADZ57" s="69"/>
      <c r="AEA57" s="50"/>
      <c r="AEB57" s="75">
        <v>0</v>
      </c>
      <c r="AEC57" s="69"/>
      <c r="AED57" s="50"/>
      <c r="AEE57" s="75">
        <v>0</v>
      </c>
      <c r="AEF57" s="69"/>
      <c r="AEG57" s="50"/>
      <c r="AEH57" s="75">
        <v>0</v>
      </c>
      <c r="AEI57" s="69"/>
      <c r="AEJ57" s="50"/>
      <c r="AEK57" s="75">
        <v>0</v>
      </c>
      <c r="AEL57" s="69"/>
      <c r="AEM57" s="50"/>
      <c r="AEN57" s="75">
        <v>0</v>
      </c>
      <c r="AEO57" s="69"/>
      <c r="AEP57" s="50"/>
      <c r="AEQ57" s="75">
        <v>0</v>
      </c>
      <c r="AER57" s="69"/>
      <c r="AES57" s="50"/>
      <c r="AET57" s="75">
        <v>0</v>
      </c>
      <c r="AEU57" s="69"/>
      <c r="AEV57" s="50"/>
      <c r="AEW57" s="75">
        <v>0</v>
      </c>
      <c r="AEX57" s="69"/>
      <c r="AEY57" s="50"/>
      <c r="AEZ57" s="75">
        <v>0</v>
      </c>
      <c r="AFA57" s="69"/>
      <c r="AFB57" s="50"/>
      <c r="AFC57" s="75">
        <v>0</v>
      </c>
      <c r="AFD57" s="69"/>
      <c r="AFE57" s="50"/>
      <c r="AFF57" s="75">
        <v>0</v>
      </c>
      <c r="AFG57" s="69"/>
      <c r="AFH57" s="50"/>
      <c r="AFI57" s="75">
        <v>0</v>
      </c>
      <c r="AFJ57" s="69"/>
      <c r="AFK57" s="50"/>
      <c r="AFL57" s="75">
        <v>0</v>
      </c>
      <c r="AFM57" s="69"/>
      <c r="AFN57" s="50"/>
      <c r="AFO57" s="75">
        <v>0</v>
      </c>
      <c r="AFP57" s="69"/>
      <c r="AFQ57" s="50"/>
      <c r="AFR57" s="75">
        <v>0</v>
      </c>
      <c r="AFS57" s="69"/>
      <c r="AFT57" s="50"/>
      <c r="AFU57" s="75">
        <v>0</v>
      </c>
      <c r="AFV57" s="69"/>
      <c r="AFW57" s="50"/>
      <c r="AFX57" s="75">
        <v>0</v>
      </c>
      <c r="AFY57" s="69"/>
      <c r="AFZ57" s="50"/>
      <c r="AGA57" s="75">
        <v>0</v>
      </c>
      <c r="AGB57" s="69"/>
      <c r="AGC57" s="50"/>
      <c r="AGD57" s="75">
        <v>0</v>
      </c>
      <c r="AGE57" s="69"/>
      <c r="AGF57" s="50"/>
      <c r="AGG57" s="75">
        <v>0</v>
      </c>
      <c r="AGH57" s="69"/>
      <c r="AGI57" s="50"/>
      <c r="AGJ57" s="75">
        <v>0</v>
      </c>
      <c r="AGK57" s="69"/>
      <c r="AGL57" s="50"/>
      <c r="AGM57" s="75">
        <v>0</v>
      </c>
      <c r="AGN57" s="69"/>
      <c r="AGO57" s="50"/>
      <c r="AGP57" s="75">
        <v>0</v>
      </c>
      <c r="AGQ57" s="69"/>
      <c r="AGR57" s="50"/>
      <c r="AGS57" s="75">
        <v>0</v>
      </c>
      <c r="AGT57" s="69"/>
      <c r="AGU57" s="50"/>
      <c r="AGV57" s="75">
        <v>0</v>
      </c>
      <c r="AGW57" s="69"/>
      <c r="AGX57" s="50"/>
      <c r="AGY57" s="75">
        <v>0</v>
      </c>
      <c r="AGZ57" s="69"/>
      <c r="AHA57" s="50"/>
      <c r="AHB57" s="75">
        <v>0</v>
      </c>
      <c r="AHC57" s="69"/>
      <c r="AHD57" s="50"/>
      <c r="AHE57" s="75">
        <v>0</v>
      </c>
      <c r="AHF57" s="69"/>
      <c r="AHG57" s="50"/>
      <c r="AHH57" s="75">
        <v>0</v>
      </c>
      <c r="AHI57" s="69"/>
      <c r="AHJ57" s="50"/>
      <c r="AHK57" s="75">
        <v>0</v>
      </c>
      <c r="AHL57" s="69"/>
      <c r="AHM57" s="50"/>
      <c r="AHN57" s="75">
        <v>0</v>
      </c>
      <c r="AHO57" s="69"/>
      <c r="AHP57" s="50"/>
      <c r="AHQ57" s="75">
        <v>0</v>
      </c>
      <c r="AHR57" s="69"/>
      <c r="AHS57" s="84">
        <f t="shared" si="0"/>
        <v>0</v>
      </c>
      <c r="AHT57" s="41">
        <v>1178</v>
      </c>
      <c r="AHU57" s="29">
        <v>2593</v>
      </c>
      <c r="AHV57" s="78">
        <f t="shared" si="1"/>
        <v>3771</v>
      </c>
      <c r="AHW57" s="80"/>
      <c r="AHX57" s="2" t="str">
        <f t="shared" si="2"/>
        <v/>
      </c>
      <c r="AHY57" s="2"/>
      <c r="AHZ57" s="81" t="str">
        <f t="shared" si="3"/>
        <v/>
      </c>
      <c r="AIA57" s="2" t="str">
        <f t="shared" si="4"/>
        <v/>
      </c>
      <c r="AIB57" s="81" t="str">
        <f t="shared" si="5"/>
        <v/>
      </c>
      <c r="AIC57" s="2" t="str">
        <f t="shared" si="6"/>
        <v/>
      </c>
      <c r="AID57" s="2" t="str">
        <f t="shared" si="7"/>
        <v/>
      </c>
      <c r="AIE57" s="35" t="str">
        <f t="shared" si="8"/>
        <v/>
      </c>
    </row>
    <row r="58" spans="1:915" ht="15" customHeight="1" x14ac:dyDescent="0.2">
      <c r="A58" s="3" t="s">
        <v>414</v>
      </c>
      <c r="B58" s="53" t="s">
        <v>472</v>
      </c>
      <c r="C58" s="50"/>
      <c r="D58" s="75">
        <v>0</v>
      </c>
      <c r="E58" s="69"/>
      <c r="F58" s="50"/>
      <c r="G58" s="75">
        <v>0</v>
      </c>
      <c r="H58" s="69"/>
      <c r="I58" s="50"/>
      <c r="J58" s="75">
        <v>0</v>
      </c>
      <c r="K58" s="69"/>
      <c r="L58" s="50"/>
      <c r="M58" s="75">
        <v>0</v>
      </c>
      <c r="N58" s="69"/>
      <c r="O58" s="50"/>
      <c r="P58" s="75">
        <v>0</v>
      </c>
      <c r="Q58" s="69"/>
      <c r="R58" s="50"/>
      <c r="S58" s="75">
        <v>0</v>
      </c>
      <c r="T58" s="69"/>
      <c r="U58" s="50"/>
      <c r="V58" s="75">
        <v>0</v>
      </c>
      <c r="W58" s="69"/>
      <c r="X58" s="50"/>
      <c r="Y58" s="75">
        <v>0</v>
      </c>
      <c r="Z58" s="69"/>
      <c r="AA58" s="50"/>
      <c r="AB58" s="75">
        <v>0</v>
      </c>
      <c r="AC58" s="69"/>
      <c r="AD58" s="50"/>
      <c r="AE58" s="75">
        <v>0</v>
      </c>
      <c r="AF58" s="69"/>
      <c r="AG58" s="50"/>
      <c r="AH58" s="75">
        <v>0</v>
      </c>
      <c r="AI58" s="69"/>
      <c r="AJ58" s="50"/>
      <c r="AK58" s="75">
        <v>0</v>
      </c>
      <c r="AL58" s="69"/>
      <c r="AM58" s="50"/>
      <c r="AN58" s="75">
        <v>0</v>
      </c>
      <c r="AO58" s="69"/>
      <c r="AP58" s="50"/>
      <c r="AQ58" s="75">
        <v>0</v>
      </c>
      <c r="AR58" s="69"/>
      <c r="AS58" s="50"/>
      <c r="AT58" s="75">
        <v>0</v>
      </c>
      <c r="AU58" s="69"/>
      <c r="AV58" s="50"/>
      <c r="AW58" s="75">
        <v>0</v>
      </c>
      <c r="AX58" s="69"/>
      <c r="AY58" s="50"/>
      <c r="AZ58" s="75">
        <v>0</v>
      </c>
      <c r="BA58" s="69"/>
      <c r="BB58" s="50"/>
      <c r="BC58" s="75">
        <v>0</v>
      </c>
      <c r="BD58" s="69"/>
      <c r="BE58" s="50"/>
      <c r="BF58" s="75">
        <v>0</v>
      </c>
      <c r="BG58" s="69"/>
      <c r="BH58" s="50"/>
      <c r="BI58" s="75">
        <v>0</v>
      </c>
      <c r="BJ58" s="69"/>
      <c r="BK58" s="50"/>
      <c r="BL58" s="75">
        <v>0</v>
      </c>
      <c r="BM58" s="69"/>
      <c r="BN58" s="50"/>
      <c r="BO58" s="75">
        <v>0</v>
      </c>
      <c r="BP58" s="69"/>
      <c r="BQ58" s="50"/>
      <c r="BR58" s="75">
        <v>0</v>
      </c>
      <c r="BS58" s="69"/>
      <c r="BT58" s="50"/>
      <c r="BU58" s="75">
        <v>0</v>
      </c>
      <c r="BV58" s="69"/>
      <c r="BW58" s="50"/>
      <c r="BX58" s="75">
        <v>0</v>
      </c>
      <c r="BY58" s="69"/>
      <c r="BZ58" s="50"/>
      <c r="CA58" s="75">
        <v>0</v>
      </c>
      <c r="CB58" s="69"/>
      <c r="CC58" s="50"/>
      <c r="CD58" s="75">
        <v>0</v>
      </c>
      <c r="CE58" s="69"/>
      <c r="CF58" s="50"/>
      <c r="CG58" s="75">
        <v>0</v>
      </c>
      <c r="CH58" s="69"/>
      <c r="CI58" s="50"/>
      <c r="CJ58" s="75">
        <v>0</v>
      </c>
      <c r="CK58" s="69"/>
      <c r="CL58" s="50"/>
      <c r="CM58" s="75">
        <v>0</v>
      </c>
      <c r="CN58" s="69"/>
      <c r="CO58" s="50"/>
      <c r="CP58" s="75">
        <v>0</v>
      </c>
      <c r="CQ58" s="69"/>
      <c r="CR58" s="50"/>
      <c r="CS58" s="75">
        <v>0</v>
      </c>
      <c r="CT58" s="69"/>
      <c r="CU58" s="50"/>
      <c r="CV58" s="75">
        <v>0</v>
      </c>
      <c r="CW58" s="69"/>
      <c r="CX58" s="50"/>
      <c r="CY58" s="75">
        <v>0</v>
      </c>
      <c r="CZ58" s="69"/>
      <c r="DA58" s="50"/>
      <c r="DB58" s="75">
        <v>0</v>
      </c>
      <c r="DC58" s="69"/>
      <c r="DD58" s="50"/>
      <c r="DE58" s="75">
        <v>0</v>
      </c>
      <c r="DF58" s="72"/>
      <c r="DG58" s="50"/>
      <c r="DH58" s="75">
        <v>0</v>
      </c>
      <c r="DI58" s="69"/>
      <c r="DJ58" s="50"/>
      <c r="DK58" s="75">
        <v>0</v>
      </c>
      <c r="DL58" s="69"/>
      <c r="DM58" s="50"/>
      <c r="DN58" s="75">
        <v>0</v>
      </c>
      <c r="DO58" s="69"/>
      <c r="DP58" s="50"/>
      <c r="DQ58" s="75">
        <v>0</v>
      </c>
      <c r="DR58" s="69"/>
      <c r="DS58" s="50"/>
      <c r="DT58" s="75">
        <v>0</v>
      </c>
      <c r="DU58" s="69"/>
      <c r="DV58" s="50"/>
      <c r="DW58" s="75">
        <v>0</v>
      </c>
      <c r="DX58" s="69"/>
      <c r="DY58" s="50"/>
      <c r="DZ58" s="75">
        <v>0</v>
      </c>
      <c r="EA58" s="69"/>
      <c r="EB58" s="50"/>
      <c r="EC58" s="75">
        <v>0</v>
      </c>
      <c r="ED58" s="69"/>
      <c r="EE58" s="50"/>
      <c r="EF58" s="75">
        <v>0</v>
      </c>
      <c r="EG58" s="69"/>
      <c r="EH58" s="50"/>
      <c r="EI58" s="75">
        <v>0</v>
      </c>
      <c r="EJ58" s="69"/>
      <c r="EK58" s="50"/>
      <c r="EL58" s="75">
        <v>0</v>
      </c>
      <c r="EM58" s="69"/>
      <c r="EN58" s="50"/>
      <c r="EO58" s="75">
        <v>0</v>
      </c>
      <c r="EP58" s="69"/>
      <c r="EQ58" s="50"/>
      <c r="ER58" s="75">
        <v>0</v>
      </c>
      <c r="ES58" s="69"/>
      <c r="ET58" s="50"/>
      <c r="EU58" s="75">
        <v>0</v>
      </c>
      <c r="EV58" s="69"/>
      <c r="EW58" s="50"/>
      <c r="EX58" s="75">
        <v>0</v>
      </c>
      <c r="EY58" s="69"/>
      <c r="EZ58" s="50"/>
      <c r="FA58" s="75">
        <v>0</v>
      </c>
      <c r="FB58" s="69"/>
      <c r="FC58" s="50"/>
      <c r="FD58" s="75">
        <v>0</v>
      </c>
      <c r="FE58" s="69"/>
      <c r="FF58" s="50"/>
      <c r="FG58" s="75">
        <v>0</v>
      </c>
      <c r="FH58" s="69"/>
      <c r="FI58" s="50"/>
      <c r="FJ58" s="75">
        <v>0</v>
      </c>
      <c r="FK58" s="69"/>
      <c r="FL58" s="50"/>
      <c r="FM58" s="75">
        <v>0</v>
      </c>
      <c r="FN58" s="69"/>
      <c r="FO58" s="50"/>
      <c r="FP58" s="75">
        <v>0</v>
      </c>
      <c r="FQ58" s="69"/>
      <c r="FR58" s="50"/>
      <c r="FS58" s="75">
        <v>0</v>
      </c>
      <c r="FT58" s="69"/>
      <c r="FU58" s="50"/>
      <c r="FV58" s="75">
        <v>0</v>
      </c>
      <c r="FW58" s="69"/>
      <c r="FX58" s="50"/>
      <c r="FY58" s="75">
        <v>0</v>
      </c>
      <c r="FZ58" s="69"/>
      <c r="GA58" s="50"/>
      <c r="GB58" s="75">
        <v>0</v>
      </c>
      <c r="GC58" s="69"/>
      <c r="GD58" s="50"/>
      <c r="GE58" s="75">
        <v>0</v>
      </c>
      <c r="GF58" s="69"/>
      <c r="GG58" s="50"/>
      <c r="GH58" s="75">
        <v>0</v>
      </c>
      <c r="GI58" s="69"/>
      <c r="GJ58" s="50"/>
      <c r="GK58" s="75">
        <v>0</v>
      </c>
      <c r="GL58" s="69"/>
      <c r="GM58" s="45"/>
      <c r="GN58" s="75">
        <v>0</v>
      </c>
      <c r="GO58" s="72"/>
      <c r="GP58" s="50"/>
      <c r="GQ58" s="75">
        <v>0</v>
      </c>
      <c r="GR58" s="69"/>
      <c r="GS58" s="50"/>
      <c r="GT58" s="75">
        <v>0</v>
      </c>
      <c r="GU58" s="69"/>
      <c r="GV58" s="50"/>
      <c r="GW58" s="75">
        <v>0</v>
      </c>
      <c r="GX58" s="69"/>
      <c r="GY58" s="50"/>
      <c r="GZ58" s="75">
        <v>0</v>
      </c>
      <c r="HA58" s="69"/>
      <c r="HB58" s="50"/>
      <c r="HC58" s="75">
        <v>0</v>
      </c>
      <c r="HD58" s="69"/>
      <c r="HE58" s="50"/>
      <c r="HF58" s="75">
        <v>0</v>
      </c>
      <c r="HG58" s="69"/>
      <c r="HH58" s="50"/>
      <c r="HI58" s="75">
        <v>0</v>
      </c>
      <c r="HJ58" s="69"/>
      <c r="HK58" s="50"/>
      <c r="HL58" s="75">
        <v>0</v>
      </c>
      <c r="HM58" s="69"/>
      <c r="HN58" s="50"/>
      <c r="HO58" s="75">
        <v>0</v>
      </c>
      <c r="HP58" s="69"/>
      <c r="HQ58" s="50"/>
      <c r="HR58" s="75">
        <v>0</v>
      </c>
      <c r="HS58" s="69"/>
      <c r="HT58" s="50"/>
      <c r="HU58" s="75">
        <v>0</v>
      </c>
      <c r="HV58" s="69"/>
      <c r="HW58" s="50"/>
      <c r="HX58" s="75">
        <v>0</v>
      </c>
      <c r="HY58" s="69"/>
      <c r="HZ58" s="50"/>
      <c r="IA58" s="75">
        <v>0</v>
      </c>
      <c r="IB58" s="69"/>
      <c r="IC58" s="50"/>
      <c r="ID58" s="75">
        <v>0</v>
      </c>
      <c r="IE58" s="69"/>
      <c r="IF58" s="50"/>
      <c r="IG58" s="75">
        <v>0</v>
      </c>
      <c r="IH58" s="69"/>
      <c r="II58" s="50"/>
      <c r="IJ58" s="75">
        <v>0</v>
      </c>
      <c r="IK58" s="69"/>
      <c r="IL58" s="50"/>
      <c r="IM58" s="75">
        <v>0</v>
      </c>
      <c r="IN58" s="69"/>
      <c r="IO58" s="50"/>
      <c r="IP58" s="75">
        <v>0</v>
      </c>
      <c r="IQ58" s="69"/>
      <c r="IR58" s="50"/>
      <c r="IS58" s="75">
        <v>0</v>
      </c>
      <c r="IT58" s="69"/>
      <c r="IU58" s="50"/>
      <c r="IV58" s="75">
        <v>0</v>
      </c>
      <c r="IW58" s="69"/>
      <c r="IX58" s="50"/>
      <c r="IY58" s="75">
        <v>0</v>
      </c>
      <c r="IZ58" s="69"/>
      <c r="JA58" s="50"/>
      <c r="JB58" s="75">
        <v>0</v>
      </c>
      <c r="JC58" s="69"/>
      <c r="JD58" s="50"/>
      <c r="JE58" s="75">
        <v>0</v>
      </c>
      <c r="JF58" s="69"/>
      <c r="JG58" s="50"/>
      <c r="JH58" s="75">
        <v>0</v>
      </c>
      <c r="JI58" s="69"/>
      <c r="JJ58" s="50"/>
      <c r="JK58" s="75">
        <v>0</v>
      </c>
      <c r="JL58" s="69"/>
      <c r="JM58" s="50"/>
      <c r="JN58" s="75">
        <v>0</v>
      </c>
      <c r="JO58" s="69"/>
      <c r="JP58" s="50"/>
      <c r="JQ58" s="75">
        <v>0</v>
      </c>
      <c r="JR58" s="69"/>
      <c r="JS58" s="50"/>
      <c r="JT58" s="75">
        <v>0</v>
      </c>
      <c r="JU58" s="69"/>
      <c r="JV58" s="50"/>
      <c r="JW58" s="75">
        <v>0</v>
      </c>
      <c r="JX58" s="69"/>
      <c r="JY58" s="50"/>
      <c r="JZ58" s="75">
        <v>0</v>
      </c>
      <c r="KA58" s="69"/>
      <c r="KB58" s="50"/>
      <c r="KC58" s="75">
        <v>0</v>
      </c>
      <c r="KD58" s="69"/>
      <c r="KE58" s="50"/>
      <c r="KF58" s="75">
        <v>0</v>
      </c>
      <c r="KG58" s="69"/>
      <c r="KH58" s="50"/>
      <c r="KI58" s="75">
        <v>0</v>
      </c>
      <c r="KJ58" s="69"/>
      <c r="KK58" s="50"/>
      <c r="KL58" s="75">
        <v>0</v>
      </c>
      <c r="KM58" s="69"/>
      <c r="KN58" s="50"/>
      <c r="KO58" s="75">
        <v>0</v>
      </c>
      <c r="KP58" s="69"/>
      <c r="KQ58" s="50"/>
      <c r="KR58" s="75">
        <v>0</v>
      </c>
      <c r="KS58" s="69"/>
      <c r="KT58" s="50"/>
      <c r="KU58" s="75">
        <v>0</v>
      </c>
      <c r="KV58" s="69"/>
      <c r="KW58" s="50"/>
      <c r="KX58" s="75">
        <v>0</v>
      </c>
      <c r="KY58" s="69"/>
      <c r="KZ58" s="50"/>
      <c r="LA58" s="75">
        <v>0</v>
      </c>
      <c r="LB58" s="69"/>
      <c r="LC58" s="50"/>
      <c r="LD58" s="75">
        <v>0</v>
      </c>
      <c r="LE58" s="69"/>
      <c r="LF58" s="50"/>
      <c r="LG58" s="75">
        <v>0</v>
      </c>
      <c r="LH58" s="69"/>
      <c r="LI58" s="50"/>
      <c r="LJ58" s="75">
        <v>0</v>
      </c>
      <c r="LK58" s="69"/>
      <c r="LL58" s="50"/>
      <c r="LM58" s="75">
        <v>0</v>
      </c>
      <c r="LN58" s="69"/>
      <c r="LO58" s="50"/>
      <c r="LP58" s="75">
        <v>0</v>
      </c>
      <c r="LQ58" s="69"/>
      <c r="LR58" s="50"/>
      <c r="LS58" s="75">
        <v>0</v>
      </c>
      <c r="LT58" s="69"/>
      <c r="LU58" s="50"/>
      <c r="LV58" s="75">
        <v>0</v>
      </c>
      <c r="LW58" s="69"/>
      <c r="LX58" s="50"/>
      <c r="LY58" s="75">
        <v>0</v>
      </c>
      <c r="LZ58" s="69"/>
      <c r="MA58" s="50"/>
      <c r="MB58" s="75">
        <v>0</v>
      </c>
      <c r="MC58" s="69"/>
      <c r="MD58" s="50"/>
      <c r="ME58" s="75">
        <v>0</v>
      </c>
      <c r="MF58" s="69"/>
      <c r="MG58" s="50"/>
      <c r="MH58" s="75">
        <v>0</v>
      </c>
      <c r="MI58" s="69"/>
      <c r="MJ58" s="50"/>
      <c r="MK58" s="75">
        <v>0</v>
      </c>
      <c r="ML58" s="69"/>
      <c r="MM58" s="50"/>
      <c r="MN58" s="75">
        <v>0</v>
      </c>
      <c r="MO58" s="69"/>
      <c r="MP58" s="50"/>
      <c r="MQ58" s="75">
        <v>0</v>
      </c>
      <c r="MR58" s="69"/>
      <c r="MS58" s="50"/>
      <c r="MT58" s="75">
        <v>0</v>
      </c>
      <c r="MU58" s="69"/>
      <c r="MV58" s="50"/>
      <c r="MW58" s="75">
        <v>0</v>
      </c>
      <c r="MX58" s="69"/>
      <c r="MY58" s="50"/>
      <c r="MZ58" s="75">
        <v>0</v>
      </c>
      <c r="NA58" s="69"/>
      <c r="NB58" s="50"/>
      <c r="NC58" s="75">
        <v>0</v>
      </c>
      <c r="ND58" s="69"/>
      <c r="NE58" s="50"/>
      <c r="NF58" s="75">
        <v>0</v>
      </c>
      <c r="NG58" s="69"/>
      <c r="NH58" s="50"/>
      <c r="NI58" s="75">
        <v>0</v>
      </c>
      <c r="NJ58" s="69"/>
      <c r="NK58" s="50"/>
      <c r="NL58" s="75">
        <v>0</v>
      </c>
      <c r="NM58" s="69"/>
      <c r="NN58" s="50"/>
      <c r="NO58" s="75">
        <v>0</v>
      </c>
      <c r="NP58" s="69"/>
      <c r="NQ58" s="50"/>
      <c r="NR58" s="75">
        <v>0</v>
      </c>
      <c r="NS58" s="69"/>
      <c r="NT58" s="50"/>
      <c r="NU58" s="75">
        <v>0</v>
      </c>
      <c r="NV58" s="69"/>
      <c r="NW58" s="50"/>
      <c r="NX58" s="75">
        <v>0</v>
      </c>
      <c r="NY58" s="69"/>
      <c r="NZ58" s="50"/>
      <c r="OA58" s="75">
        <v>0</v>
      </c>
      <c r="OB58" s="69"/>
      <c r="OC58" s="50"/>
      <c r="OD58" s="75">
        <v>0</v>
      </c>
      <c r="OE58" s="69"/>
      <c r="OF58" s="50"/>
      <c r="OG58" s="75">
        <v>0</v>
      </c>
      <c r="OH58" s="69"/>
      <c r="OI58" s="50"/>
      <c r="OJ58" s="75">
        <v>0</v>
      </c>
      <c r="OK58" s="69"/>
      <c r="OL58" s="50"/>
      <c r="OM58" s="75">
        <v>0</v>
      </c>
      <c r="ON58" s="69"/>
      <c r="OO58" s="50"/>
      <c r="OP58" s="75">
        <v>0</v>
      </c>
      <c r="OQ58" s="69"/>
      <c r="OR58" s="50"/>
      <c r="OS58" s="75">
        <v>0</v>
      </c>
      <c r="OT58" s="69"/>
      <c r="OU58" s="50"/>
      <c r="OV58" s="75">
        <v>0</v>
      </c>
      <c r="OW58" s="69"/>
      <c r="OX58" s="50"/>
      <c r="OY58" s="75">
        <v>0</v>
      </c>
      <c r="OZ58" s="69"/>
      <c r="PA58" s="50"/>
      <c r="PB58" s="75">
        <v>0</v>
      </c>
      <c r="PC58" s="69"/>
      <c r="PD58" s="50"/>
      <c r="PE58" s="75">
        <v>0</v>
      </c>
      <c r="PF58" s="69"/>
      <c r="PG58" s="50"/>
      <c r="PH58" s="75">
        <v>0</v>
      </c>
      <c r="PI58" s="69"/>
      <c r="PJ58" s="50"/>
      <c r="PK58" s="75">
        <v>0</v>
      </c>
      <c r="PL58" s="69"/>
      <c r="PM58" s="50"/>
      <c r="PN58" s="75">
        <v>0</v>
      </c>
      <c r="PO58" s="69"/>
      <c r="PP58" s="50"/>
      <c r="PQ58" s="75">
        <v>0</v>
      </c>
      <c r="PR58" s="69"/>
      <c r="PS58" s="50"/>
      <c r="PT58" s="75">
        <v>0</v>
      </c>
      <c r="PU58" s="69"/>
      <c r="PV58" s="50"/>
      <c r="PW58" s="75">
        <v>0</v>
      </c>
      <c r="PX58" s="69"/>
      <c r="PY58" s="50"/>
      <c r="PZ58" s="75">
        <v>0</v>
      </c>
      <c r="QA58" s="69"/>
      <c r="QB58" s="50"/>
      <c r="QC58" s="75">
        <v>0</v>
      </c>
      <c r="QD58" s="69"/>
      <c r="QE58" s="50"/>
      <c r="QF58" s="75">
        <v>0</v>
      </c>
      <c r="QG58" s="69"/>
      <c r="QH58" s="50"/>
      <c r="QI58" s="75">
        <v>0</v>
      </c>
      <c r="QJ58" s="69"/>
      <c r="QK58" s="50"/>
      <c r="QL58" s="75">
        <v>0</v>
      </c>
      <c r="QM58" s="69"/>
      <c r="QN58" s="50"/>
      <c r="QO58" s="75">
        <v>0</v>
      </c>
      <c r="QP58" s="69"/>
      <c r="QQ58" s="50"/>
      <c r="QR58" s="75">
        <v>0</v>
      </c>
      <c r="QS58" s="69"/>
      <c r="QT58" s="50"/>
      <c r="QU58" s="75">
        <v>0</v>
      </c>
      <c r="QV58" s="69"/>
      <c r="QW58" s="50"/>
      <c r="QX58" s="75">
        <v>0</v>
      </c>
      <c r="QY58" s="69"/>
      <c r="QZ58" s="50"/>
      <c r="RA58" s="75">
        <v>0</v>
      </c>
      <c r="RB58" s="69"/>
      <c r="RC58" s="50"/>
      <c r="RD58" s="75">
        <v>0</v>
      </c>
      <c r="RE58" s="69"/>
      <c r="RF58" s="50"/>
      <c r="RG58" s="75">
        <v>0</v>
      </c>
      <c r="RH58" s="69"/>
      <c r="RI58" s="50"/>
      <c r="RJ58" s="75">
        <v>0</v>
      </c>
      <c r="RK58" s="69"/>
      <c r="RL58" s="50"/>
      <c r="RM58" s="75">
        <v>0</v>
      </c>
      <c r="RN58" s="69"/>
      <c r="RO58" s="50"/>
      <c r="RP58" s="75">
        <v>0</v>
      </c>
      <c r="RQ58" s="69"/>
      <c r="RR58" s="50"/>
      <c r="RS58" s="75">
        <v>0</v>
      </c>
      <c r="RT58" s="69"/>
      <c r="RU58" s="50"/>
      <c r="RV58" s="75">
        <v>0</v>
      </c>
      <c r="RW58" s="69"/>
      <c r="RX58" s="50"/>
      <c r="RY58" s="75">
        <v>0</v>
      </c>
      <c r="RZ58" s="69"/>
      <c r="SA58" s="50"/>
      <c r="SB58" s="75">
        <v>0</v>
      </c>
      <c r="SC58" s="69"/>
      <c r="SD58" s="50"/>
      <c r="SE58" s="75">
        <v>0</v>
      </c>
      <c r="SF58" s="69"/>
      <c r="SG58" s="50"/>
      <c r="SH58" s="75">
        <v>0</v>
      </c>
      <c r="SI58" s="69"/>
      <c r="SJ58" s="50"/>
      <c r="SK58" s="75">
        <v>0</v>
      </c>
      <c r="SL58" s="69"/>
      <c r="SM58" s="50"/>
      <c r="SN58" s="75">
        <v>0</v>
      </c>
      <c r="SO58" s="69"/>
      <c r="SP58" s="50"/>
      <c r="SQ58" s="75">
        <v>0</v>
      </c>
      <c r="SR58" s="69"/>
      <c r="SS58" s="50"/>
      <c r="ST58" s="75">
        <v>0</v>
      </c>
      <c r="SU58" s="69"/>
      <c r="SV58" s="50"/>
      <c r="SW58" s="75">
        <v>0</v>
      </c>
      <c r="SX58" s="69"/>
      <c r="SY58" s="50"/>
      <c r="SZ58" s="75">
        <v>0</v>
      </c>
      <c r="TA58" s="69"/>
      <c r="TB58" s="50"/>
      <c r="TC58" s="75">
        <v>0</v>
      </c>
      <c r="TD58" s="69"/>
      <c r="TE58" s="50"/>
      <c r="TF58" s="75">
        <v>0</v>
      </c>
      <c r="TG58" s="69"/>
      <c r="TH58" s="50"/>
      <c r="TI58" s="75">
        <v>0</v>
      </c>
      <c r="TJ58" s="69"/>
      <c r="TK58" s="50"/>
      <c r="TL58" s="75">
        <v>0</v>
      </c>
      <c r="TM58" s="69"/>
      <c r="TN58" s="50"/>
      <c r="TO58" s="75">
        <v>0</v>
      </c>
      <c r="TP58" s="69"/>
      <c r="TQ58" s="50"/>
      <c r="TR58" s="75">
        <v>0</v>
      </c>
      <c r="TS58" s="69"/>
      <c r="TT58" s="50"/>
      <c r="TU58" s="75">
        <v>0</v>
      </c>
      <c r="TV58" s="69"/>
      <c r="TW58" s="50"/>
      <c r="TX58" s="75">
        <v>0</v>
      </c>
      <c r="TY58" s="69"/>
      <c r="TZ58" s="50"/>
      <c r="UA58" s="75">
        <v>0</v>
      </c>
      <c r="UB58" s="69"/>
      <c r="UC58" s="50"/>
      <c r="UD58" s="75">
        <v>0</v>
      </c>
      <c r="UE58" s="69"/>
      <c r="UF58" s="50"/>
      <c r="UG58" s="75">
        <v>0</v>
      </c>
      <c r="UH58" s="69"/>
      <c r="UI58" s="50"/>
      <c r="UJ58" s="75">
        <v>0</v>
      </c>
      <c r="UK58" s="69"/>
      <c r="UL58" s="50"/>
      <c r="UM58" s="75">
        <v>0</v>
      </c>
      <c r="UN58" s="69"/>
      <c r="UO58" s="50"/>
      <c r="UP58" s="75">
        <v>0</v>
      </c>
      <c r="UQ58" s="69"/>
      <c r="UR58" s="50"/>
      <c r="US58" s="75">
        <v>0</v>
      </c>
      <c r="UT58" s="69"/>
      <c r="UU58" s="50"/>
      <c r="UV58" s="75">
        <v>0</v>
      </c>
      <c r="UW58" s="69"/>
      <c r="UX58" s="50"/>
      <c r="UY58" s="75">
        <v>0</v>
      </c>
      <c r="UZ58" s="69"/>
      <c r="VA58" s="50"/>
      <c r="VB58" s="75">
        <v>0</v>
      </c>
      <c r="VC58" s="69"/>
      <c r="VD58" s="50"/>
      <c r="VE58" s="75">
        <v>0</v>
      </c>
      <c r="VF58" s="69"/>
      <c r="VG58" s="50"/>
      <c r="VH58" s="75">
        <v>0</v>
      </c>
      <c r="VI58" s="69"/>
      <c r="VJ58" s="50"/>
      <c r="VK58" s="75">
        <v>0</v>
      </c>
      <c r="VL58" s="69"/>
      <c r="VM58" s="50"/>
      <c r="VN58" s="75">
        <v>0</v>
      </c>
      <c r="VO58" s="69"/>
      <c r="VP58" s="50"/>
      <c r="VQ58" s="75">
        <v>0</v>
      </c>
      <c r="VR58" s="69"/>
      <c r="VS58" s="50"/>
      <c r="VT58" s="75">
        <v>0</v>
      </c>
      <c r="VU58" s="69"/>
      <c r="VV58" s="50"/>
      <c r="VW58" s="75">
        <v>0</v>
      </c>
      <c r="VX58" s="69"/>
      <c r="VY58" s="50"/>
      <c r="VZ58" s="75">
        <v>0</v>
      </c>
      <c r="WA58" s="69"/>
      <c r="WB58" s="50"/>
      <c r="WC58" s="75">
        <v>0</v>
      </c>
      <c r="WD58" s="69"/>
      <c r="WE58" s="50"/>
      <c r="WF58" s="75">
        <v>0</v>
      </c>
      <c r="WG58" s="69"/>
      <c r="WH58" s="50"/>
      <c r="WI58" s="75">
        <v>0</v>
      </c>
      <c r="WJ58" s="69"/>
      <c r="WK58" s="50"/>
      <c r="WL58" s="75">
        <v>0</v>
      </c>
      <c r="WM58" s="69"/>
      <c r="WN58" s="50"/>
      <c r="WO58" s="75">
        <v>0</v>
      </c>
      <c r="WP58" s="69"/>
      <c r="WQ58" s="50"/>
      <c r="WR58" s="75">
        <v>0</v>
      </c>
      <c r="WS58" s="69"/>
      <c r="WT58" s="50"/>
      <c r="WU58" s="75">
        <v>0</v>
      </c>
      <c r="WV58" s="69"/>
      <c r="WW58" s="50"/>
      <c r="WX58" s="75">
        <v>0</v>
      </c>
      <c r="WY58" s="69"/>
      <c r="WZ58" s="50"/>
      <c r="XA58" s="75">
        <v>0</v>
      </c>
      <c r="XB58" s="69"/>
      <c r="XC58" s="50"/>
      <c r="XD58" s="75">
        <v>0</v>
      </c>
      <c r="XE58" s="69"/>
      <c r="XF58" s="50"/>
      <c r="XG58" s="75">
        <v>0</v>
      </c>
      <c r="XH58" s="69"/>
      <c r="XI58" s="50"/>
      <c r="XJ58" s="75">
        <v>0</v>
      </c>
      <c r="XK58" s="69"/>
      <c r="XL58" s="50"/>
      <c r="XM58" s="75">
        <v>0</v>
      </c>
      <c r="XN58" s="69"/>
      <c r="XO58" s="50"/>
      <c r="XP58" s="75">
        <v>0</v>
      </c>
      <c r="XQ58" s="69"/>
      <c r="XR58" s="50"/>
      <c r="XS58" s="75">
        <v>0</v>
      </c>
      <c r="XT58" s="69"/>
      <c r="XU58" s="50"/>
      <c r="XV58" s="75">
        <v>0</v>
      </c>
      <c r="XW58" s="69"/>
      <c r="XX58" s="50"/>
      <c r="XY58" s="75">
        <v>0</v>
      </c>
      <c r="XZ58" s="69"/>
      <c r="YA58" s="50"/>
      <c r="YB58" s="75">
        <v>0</v>
      </c>
      <c r="YC58" s="69"/>
      <c r="YD58" s="50"/>
      <c r="YE58" s="75">
        <v>0</v>
      </c>
      <c r="YF58" s="69"/>
      <c r="YG58" s="50"/>
      <c r="YH58" s="75">
        <v>0</v>
      </c>
      <c r="YI58" s="69"/>
      <c r="YJ58" s="50"/>
      <c r="YK58" s="75">
        <v>0</v>
      </c>
      <c r="YL58" s="69"/>
      <c r="YM58" s="50"/>
      <c r="YN58" s="75">
        <v>0</v>
      </c>
      <c r="YO58" s="69"/>
      <c r="YP58" s="50"/>
      <c r="YQ58" s="75">
        <v>0</v>
      </c>
      <c r="YR58" s="69"/>
      <c r="YS58" s="50"/>
      <c r="YT58" s="75">
        <v>0</v>
      </c>
      <c r="YU58" s="69"/>
      <c r="YV58" s="50"/>
      <c r="YW58" s="75">
        <v>0</v>
      </c>
      <c r="YX58" s="69"/>
      <c r="YY58" s="50"/>
      <c r="YZ58" s="75">
        <v>0</v>
      </c>
      <c r="ZA58" s="69"/>
      <c r="ZB58" s="50"/>
      <c r="ZC58" s="75">
        <v>0</v>
      </c>
      <c r="ZD58" s="69"/>
      <c r="ZE58" s="50"/>
      <c r="ZF58" s="75">
        <v>0</v>
      </c>
      <c r="ZG58" s="69"/>
      <c r="ZH58" s="50"/>
      <c r="ZI58" s="75">
        <v>0</v>
      </c>
      <c r="ZJ58" s="69"/>
      <c r="ZK58" s="50"/>
      <c r="ZL58" s="75">
        <v>0</v>
      </c>
      <c r="ZM58" s="69"/>
      <c r="ZN58" s="50"/>
      <c r="ZO58" s="75">
        <v>0</v>
      </c>
      <c r="ZP58" s="69"/>
      <c r="ZQ58" s="50"/>
      <c r="ZR58" s="75">
        <v>0</v>
      </c>
      <c r="ZS58" s="69"/>
      <c r="ZT58" s="50"/>
      <c r="ZU58" s="75">
        <v>0</v>
      </c>
      <c r="ZV58" s="69"/>
      <c r="ZW58" s="50"/>
      <c r="ZX58" s="75">
        <v>0</v>
      </c>
      <c r="ZY58" s="69"/>
      <c r="ZZ58" s="50"/>
      <c r="AAA58" s="75">
        <v>0</v>
      </c>
      <c r="AAB58" s="69"/>
      <c r="AAC58" s="50"/>
      <c r="AAD58" s="75">
        <v>0</v>
      </c>
      <c r="AAE58" s="69"/>
      <c r="AAF58" s="50"/>
      <c r="AAG58" s="75">
        <v>0</v>
      </c>
      <c r="AAH58" s="69"/>
      <c r="AAI58" s="50"/>
      <c r="AAJ58" s="75">
        <v>0</v>
      </c>
      <c r="AAK58" s="69"/>
      <c r="AAL58" s="50"/>
      <c r="AAM58" s="75">
        <v>0</v>
      </c>
      <c r="AAN58" s="69"/>
      <c r="AAO58" s="50"/>
      <c r="AAP58" s="75">
        <v>0</v>
      </c>
      <c r="AAQ58" s="69"/>
      <c r="AAR58" s="50"/>
      <c r="AAS58" s="75">
        <v>0</v>
      </c>
      <c r="AAT58" s="69"/>
      <c r="AAU58" s="50"/>
      <c r="AAV58" s="75">
        <v>0</v>
      </c>
      <c r="AAW58" s="69"/>
      <c r="AAX58" s="50"/>
      <c r="AAY58" s="75">
        <v>0</v>
      </c>
      <c r="AAZ58" s="69"/>
      <c r="ABA58" s="50"/>
      <c r="ABB58" s="75">
        <v>0</v>
      </c>
      <c r="ABC58" s="69"/>
      <c r="ABD58" s="50"/>
      <c r="ABE58" s="75">
        <v>0</v>
      </c>
      <c r="ABF58" s="69"/>
      <c r="ABG58" s="50"/>
      <c r="ABH58" s="75">
        <v>0</v>
      </c>
      <c r="ABI58" s="69"/>
      <c r="ABJ58" s="50"/>
      <c r="ABK58" s="75">
        <v>0</v>
      </c>
      <c r="ABL58" s="69"/>
      <c r="ABM58" s="50"/>
      <c r="ABN58" s="75">
        <v>0</v>
      </c>
      <c r="ABO58" s="69"/>
      <c r="ABP58" s="50"/>
      <c r="ABQ58" s="75">
        <v>0</v>
      </c>
      <c r="ABR58" s="69"/>
      <c r="ABS58" s="50"/>
      <c r="ABT58" s="75">
        <v>0</v>
      </c>
      <c r="ABU58" s="69"/>
      <c r="ABV58" s="50"/>
      <c r="ABW58" s="75">
        <v>0</v>
      </c>
      <c r="ABX58" s="69"/>
      <c r="ABY58" s="50"/>
      <c r="ABZ58" s="75">
        <v>0</v>
      </c>
      <c r="ACA58" s="69"/>
      <c r="ACB58" s="50"/>
      <c r="ACC58" s="75">
        <v>0</v>
      </c>
      <c r="ACD58" s="69"/>
      <c r="ACE58" s="50"/>
      <c r="ACF58" s="75">
        <v>0</v>
      </c>
      <c r="ACG58" s="69"/>
      <c r="ACH58" s="50"/>
      <c r="ACI58" s="75">
        <v>0</v>
      </c>
      <c r="ACJ58" s="69"/>
      <c r="ACK58" s="50"/>
      <c r="ACL58" s="75">
        <v>0</v>
      </c>
      <c r="ACM58" s="69"/>
      <c r="ACN58" s="50"/>
      <c r="ACO58" s="75">
        <v>0</v>
      </c>
      <c r="ACP58" s="69"/>
      <c r="ACQ58" s="50"/>
      <c r="ACR58" s="75">
        <v>0</v>
      </c>
      <c r="ACS58" s="69"/>
      <c r="ACT58" s="50"/>
      <c r="ACU58" s="75">
        <v>0</v>
      </c>
      <c r="ACV58" s="69"/>
      <c r="ACW58" s="50"/>
      <c r="ACX58" s="75">
        <v>0</v>
      </c>
      <c r="ACY58" s="69"/>
      <c r="ACZ58" s="50"/>
      <c r="ADA58" s="75">
        <v>0</v>
      </c>
      <c r="ADB58" s="69"/>
      <c r="ADC58" s="50"/>
      <c r="ADD58" s="75">
        <v>0</v>
      </c>
      <c r="ADE58" s="69"/>
      <c r="ADF58" s="50"/>
      <c r="ADG58" s="75">
        <v>0</v>
      </c>
      <c r="ADH58" s="69"/>
      <c r="ADI58" s="50"/>
      <c r="ADJ58" s="75">
        <v>0</v>
      </c>
      <c r="ADK58" s="69"/>
      <c r="ADL58" s="50"/>
      <c r="ADM58" s="75">
        <v>0</v>
      </c>
      <c r="ADN58" s="69"/>
      <c r="ADO58" s="51">
        <v>910</v>
      </c>
      <c r="ADP58" s="75">
        <v>3.2570958158846058E-2</v>
      </c>
      <c r="ADQ58" s="69"/>
      <c r="ADR58" s="51">
        <v>2130</v>
      </c>
      <c r="ADS58" s="75">
        <v>6.9765156725950669E-2</v>
      </c>
      <c r="ADT58" s="69"/>
      <c r="ADU58" s="51">
        <v>704</v>
      </c>
      <c r="ADV58" s="75">
        <v>2.289952184237062E-2</v>
      </c>
      <c r="ADW58" s="69"/>
      <c r="ADX58" s="51">
        <v>1616</v>
      </c>
      <c r="ADY58" s="75">
        <v>5.4381477991654326E-2</v>
      </c>
      <c r="ADZ58" s="69"/>
      <c r="AEA58" s="51">
        <v>496</v>
      </c>
      <c r="AEB58" s="75">
        <v>1.6708775475829545E-2</v>
      </c>
      <c r="AEC58" s="69"/>
      <c r="AED58" s="51">
        <v>210</v>
      </c>
      <c r="AEE58" s="75">
        <v>7.8870277172688342E-3</v>
      </c>
      <c r="AEF58" s="69"/>
      <c r="AEG58" s="51">
        <v>126</v>
      </c>
      <c r="AEH58" s="75">
        <v>4.3721156181685695E-3</v>
      </c>
      <c r="AEI58" s="69"/>
      <c r="AEJ58" s="51">
        <v>542</v>
      </c>
      <c r="AEK58" s="75">
        <v>1.9343326195574589E-2</v>
      </c>
      <c r="AEL58" s="69"/>
      <c r="AEM58" s="51">
        <v>222</v>
      </c>
      <c r="AEN58" s="75">
        <v>1.0411781258793735E-2</v>
      </c>
      <c r="AEO58" s="69"/>
      <c r="AEP58" s="51">
        <v>225</v>
      </c>
      <c r="AEQ58" s="75">
        <v>8.770220229974663E-3</v>
      </c>
      <c r="AER58" s="69"/>
      <c r="AES58" s="51">
        <v>340</v>
      </c>
      <c r="AET58" s="75">
        <v>1.4339336173084222E-2</v>
      </c>
      <c r="AEU58" s="69"/>
      <c r="AEV58" s="51">
        <v>218</v>
      </c>
      <c r="AEW58" s="75">
        <v>7.0675960447398279E-3</v>
      </c>
      <c r="AEX58" s="69"/>
      <c r="AEY58" s="51">
        <v>62</v>
      </c>
      <c r="AEZ58" s="75">
        <v>1.975528931939842E-3</v>
      </c>
      <c r="AFA58" s="69"/>
      <c r="AFB58" s="51">
        <v>303</v>
      </c>
      <c r="AFC58" s="75">
        <v>8.2131627453106357E-3</v>
      </c>
      <c r="AFD58" s="69"/>
      <c r="AFE58" s="51">
        <v>92</v>
      </c>
      <c r="AFF58" s="75">
        <v>2.9115766820684854E-3</v>
      </c>
      <c r="AFG58" s="69"/>
      <c r="AFH58" s="51">
        <v>297</v>
      </c>
      <c r="AFI58" s="75">
        <v>1.0321818308194898E-2</v>
      </c>
      <c r="AFJ58" s="69"/>
      <c r="AFK58" s="51">
        <v>334</v>
      </c>
      <c r="AFL58" s="75">
        <v>1.0858963521685415E-2</v>
      </c>
      <c r="AFM58" s="69"/>
      <c r="AFN58" s="51">
        <v>142</v>
      </c>
      <c r="AFO58" s="75">
        <v>5.8392959947364091E-3</v>
      </c>
      <c r="AFP58" s="69"/>
      <c r="AFQ58" s="51">
        <v>104</v>
      </c>
      <c r="AFR58" s="75">
        <v>4.4719642242862061E-3</v>
      </c>
      <c r="AFS58" s="69"/>
      <c r="AFT58" s="51">
        <v>538</v>
      </c>
      <c r="AFU58" s="75">
        <v>2.5083923908989184E-2</v>
      </c>
      <c r="AFV58" s="69"/>
      <c r="AFW58" s="51">
        <v>127</v>
      </c>
      <c r="AFX58" s="75">
        <v>4.3151778736706193E-3</v>
      </c>
      <c r="AFY58" s="69"/>
      <c r="AFZ58" s="51">
        <v>122</v>
      </c>
      <c r="AGA58" s="75">
        <v>3.6054140315621491E-3</v>
      </c>
      <c r="AGB58" s="69"/>
      <c r="AGC58" s="51">
        <v>22</v>
      </c>
      <c r="AGD58" s="75">
        <v>9.0564794994236781E-4</v>
      </c>
      <c r="AGE58" s="69"/>
      <c r="AGF58" s="51">
        <v>38</v>
      </c>
      <c r="AGG58" s="75">
        <v>1.3672015542922932E-3</v>
      </c>
      <c r="AGH58" s="69"/>
      <c r="AGI58" s="51">
        <v>54</v>
      </c>
      <c r="AGJ58" s="75">
        <v>1.9859512338641461E-3</v>
      </c>
      <c r="AGK58" s="69"/>
      <c r="AGL58" s="51">
        <v>48</v>
      </c>
      <c r="AGM58" s="75">
        <v>1.7696504940274296E-3</v>
      </c>
      <c r="AGN58" s="69"/>
      <c r="AGO58" s="51">
        <v>225</v>
      </c>
      <c r="AGP58" s="75">
        <v>8.4494348266927026E-3</v>
      </c>
      <c r="AGQ58" s="69"/>
      <c r="AGR58" s="51">
        <v>115</v>
      </c>
      <c r="AGS58" s="75">
        <v>4.2223527683947718E-3</v>
      </c>
      <c r="AGT58" s="69"/>
      <c r="AGU58" s="51">
        <v>73</v>
      </c>
      <c r="AGV58" s="75">
        <v>2.6718395432252396E-3</v>
      </c>
      <c r="AGW58" s="69"/>
      <c r="AGX58" s="51">
        <v>23</v>
      </c>
      <c r="AGY58" s="75">
        <v>9.813542688910696E-4</v>
      </c>
      <c r="AGZ58" s="69"/>
      <c r="AHA58" s="51">
        <v>47</v>
      </c>
      <c r="AHB58" s="75">
        <v>2.0147462277091905E-3</v>
      </c>
      <c r="AHC58" s="69"/>
      <c r="AHD58" s="51">
        <v>18</v>
      </c>
      <c r="AHE58" s="75">
        <v>7.151938970120788E-4</v>
      </c>
      <c r="AHF58" s="69"/>
      <c r="AHG58" s="51">
        <v>37</v>
      </c>
      <c r="AHH58" s="75">
        <v>1.7671219791766167E-3</v>
      </c>
      <c r="AHI58" s="69"/>
      <c r="AHJ58" s="51">
        <v>48</v>
      </c>
      <c r="AHK58" s="75">
        <v>1.8374612410519465E-3</v>
      </c>
      <c r="AHL58" s="69"/>
      <c r="AHM58" s="51">
        <v>36</v>
      </c>
      <c r="AHN58" s="75">
        <v>1.4508523757707653E-3</v>
      </c>
      <c r="AHO58" s="69"/>
      <c r="AHP58" s="51">
        <v>35</v>
      </c>
      <c r="AHQ58" s="75">
        <v>1.4118596208148447E-3</v>
      </c>
      <c r="AHR58" s="69"/>
      <c r="AHS58" s="84">
        <f t="shared" si="0"/>
        <v>0</v>
      </c>
      <c r="AHT58" s="41"/>
      <c r="AHU58" s="30"/>
      <c r="AHV58" s="78">
        <f t="shared" si="1"/>
        <v>0</v>
      </c>
      <c r="AHW58" s="80"/>
      <c r="AHX58" s="2" t="str">
        <f t="shared" si="2"/>
        <v/>
      </c>
      <c r="AHY58" s="2"/>
      <c r="AHZ58" s="81" t="str">
        <f t="shared" si="3"/>
        <v/>
      </c>
      <c r="AIA58" s="2" t="str">
        <f t="shared" si="4"/>
        <v/>
      </c>
      <c r="AIB58" s="81" t="str">
        <f t="shared" si="5"/>
        <v/>
      </c>
      <c r="AIC58" s="2" t="str">
        <f t="shared" si="6"/>
        <v/>
      </c>
      <c r="AID58" s="2" t="str">
        <f t="shared" si="7"/>
        <v/>
      </c>
      <c r="AIE58" s="35" t="str">
        <f t="shared" si="8"/>
        <v/>
      </c>
    </row>
    <row r="59" spans="1:915" ht="15" customHeight="1" x14ac:dyDescent="0.2">
      <c r="A59" s="3" t="s">
        <v>415</v>
      </c>
      <c r="B59" s="53" t="s">
        <v>473</v>
      </c>
      <c r="C59" s="50"/>
      <c r="D59" s="75">
        <v>0</v>
      </c>
      <c r="E59" s="69"/>
      <c r="F59" s="50"/>
      <c r="G59" s="75">
        <v>0</v>
      </c>
      <c r="H59" s="69"/>
      <c r="I59" s="50"/>
      <c r="J59" s="75">
        <v>0</v>
      </c>
      <c r="K59" s="69"/>
      <c r="L59" s="50"/>
      <c r="M59" s="75">
        <v>0</v>
      </c>
      <c r="N59" s="69"/>
      <c r="O59" s="50"/>
      <c r="P59" s="75">
        <v>0</v>
      </c>
      <c r="Q59" s="69"/>
      <c r="R59" s="50"/>
      <c r="S59" s="75">
        <v>0</v>
      </c>
      <c r="T59" s="69"/>
      <c r="U59" s="50"/>
      <c r="V59" s="75">
        <v>0</v>
      </c>
      <c r="W59" s="69"/>
      <c r="X59" s="50"/>
      <c r="Y59" s="75">
        <v>0</v>
      </c>
      <c r="Z59" s="69"/>
      <c r="AA59" s="50"/>
      <c r="AB59" s="75">
        <v>0</v>
      </c>
      <c r="AC59" s="69"/>
      <c r="AD59" s="50"/>
      <c r="AE59" s="75">
        <v>0</v>
      </c>
      <c r="AF59" s="69"/>
      <c r="AG59" s="50"/>
      <c r="AH59" s="75">
        <v>0</v>
      </c>
      <c r="AI59" s="69"/>
      <c r="AJ59" s="50"/>
      <c r="AK59" s="75">
        <v>0</v>
      </c>
      <c r="AL59" s="69"/>
      <c r="AM59" s="50"/>
      <c r="AN59" s="75">
        <v>0</v>
      </c>
      <c r="AO59" s="69"/>
      <c r="AP59" s="50"/>
      <c r="AQ59" s="75">
        <v>0</v>
      </c>
      <c r="AR59" s="69"/>
      <c r="AS59" s="50"/>
      <c r="AT59" s="75">
        <v>0</v>
      </c>
      <c r="AU59" s="69"/>
      <c r="AV59" s="50"/>
      <c r="AW59" s="75">
        <v>0</v>
      </c>
      <c r="AX59" s="69"/>
      <c r="AY59" s="50"/>
      <c r="AZ59" s="75">
        <v>0</v>
      </c>
      <c r="BA59" s="69"/>
      <c r="BB59" s="50"/>
      <c r="BC59" s="75">
        <v>0</v>
      </c>
      <c r="BD59" s="69"/>
      <c r="BE59" s="50"/>
      <c r="BF59" s="75">
        <v>0</v>
      </c>
      <c r="BG59" s="69"/>
      <c r="BH59" s="50"/>
      <c r="BI59" s="75">
        <v>0</v>
      </c>
      <c r="BJ59" s="69"/>
      <c r="BK59" s="50"/>
      <c r="BL59" s="75">
        <v>0</v>
      </c>
      <c r="BM59" s="69"/>
      <c r="BN59" s="50"/>
      <c r="BO59" s="75">
        <v>0</v>
      </c>
      <c r="BP59" s="69"/>
      <c r="BQ59" s="50"/>
      <c r="BR59" s="75">
        <v>0</v>
      </c>
      <c r="BS59" s="69"/>
      <c r="BT59" s="50"/>
      <c r="BU59" s="75">
        <v>0</v>
      </c>
      <c r="BV59" s="69"/>
      <c r="BW59" s="50"/>
      <c r="BX59" s="75">
        <v>0</v>
      </c>
      <c r="BY59" s="69"/>
      <c r="BZ59" s="50"/>
      <c r="CA59" s="75">
        <v>0</v>
      </c>
      <c r="CB59" s="69"/>
      <c r="CC59" s="50"/>
      <c r="CD59" s="75">
        <v>0</v>
      </c>
      <c r="CE59" s="69"/>
      <c r="CF59" s="50"/>
      <c r="CG59" s="75">
        <v>0</v>
      </c>
      <c r="CH59" s="69"/>
      <c r="CI59" s="50"/>
      <c r="CJ59" s="75">
        <v>0</v>
      </c>
      <c r="CK59" s="69"/>
      <c r="CL59" s="50"/>
      <c r="CM59" s="75">
        <v>0</v>
      </c>
      <c r="CN59" s="69"/>
      <c r="CO59" s="50"/>
      <c r="CP59" s="75">
        <v>0</v>
      </c>
      <c r="CQ59" s="69"/>
      <c r="CR59" s="50"/>
      <c r="CS59" s="75">
        <v>0</v>
      </c>
      <c r="CT59" s="69"/>
      <c r="CU59" s="50"/>
      <c r="CV59" s="75">
        <v>0</v>
      </c>
      <c r="CW59" s="69"/>
      <c r="CX59" s="50"/>
      <c r="CY59" s="75">
        <v>0</v>
      </c>
      <c r="CZ59" s="69"/>
      <c r="DA59" s="50"/>
      <c r="DB59" s="75">
        <v>0</v>
      </c>
      <c r="DC59" s="69"/>
      <c r="DD59" s="50"/>
      <c r="DE59" s="75">
        <v>0</v>
      </c>
      <c r="DF59" s="72"/>
      <c r="DG59" s="50"/>
      <c r="DH59" s="75">
        <v>0</v>
      </c>
      <c r="DI59" s="69"/>
      <c r="DJ59" s="51">
        <v>16</v>
      </c>
      <c r="DK59" s="75">
        <v>5.9160658162322056E-4</v>
      </c>
      <c r="DL59" s="69"/>
      <c r="DM59" s="51">
        <v>61</v>
      </c>
      <c r="DN59" s="75">
        <v>1.8612882555762366E-3</v>
      </c>
      <c r="DO59" s="69"/>
      <c r="DP59" s="51">
        <v>3</v>
      </c>
      <c r="DQ59" s="75">
        <v>1.0805748658286208E-4</v>
      </c>
      <c r="DR59" s="69"/>
      <c r="DS59" s="51">
        <v>7</v>
      </c>
      <c r="DT59" s="75">
        <v>2.6534248133126115E-4</v>
      </c>
      <c r="DU59" s="69"/>
      <c r="DV59" s="51">
        <v>4</v>
      </c>
      <c r="DW59" s="75">
        <v>1.6013451299091237E-4</v>
      </c>
      <c r="DX59" s="69"/>
      <c r="DY59" s="51">
        <v>16</v>
      </c>
      <c r="DZ59" s="75">
        <v>6.2485354994923066E-4</v>
      </c>
      <c r="EA59" s="69"/>
      <c r="EB59" s="51">
        <v>20</v>
      </c>
      <c r="EC59" s="75">
        <v>7.5154065834961666E-4</v>
      </c>
      <c r="ED59" s="69"/>
      <c r="EE59" s="51">
        <v>11</v>
      </c>
      <c r="EF59" s="75">
        <v>4.1844187461959829E-4</v>
      </c>
      <c r="EG59" s="69"/>
      <c r="EH59" s="51">
        <v>14</v>
      </c>
      <c r="EI59" s="75">
        <v>5.5805795830509829E-4</v>
      </c>
      <c r="EJ59" s="69"/>
      <c r="EK59" s="51">
        <v>22</v>
      </c>
      <c r="EL59" s="75">
        <v>8.7733290795980216E-4</v>
      </c>
      <c r="EM59" s="69"/>
      <c r="EN59" s="51">
        <v>30</v>
      </c>
      <c r="EO59" s="75">
        <v>1.216397031991242E-3</v>
      </c>
      <c r="EP59" s="69"/>
      <c r="EQ59" s="51">
        <v>14</v>
      </c>
      <c r="ER59" s="75">
        <v>6.2927004674577492E-4</v>
      </c>
      <c r="ES59" s="69"/>
      <c r="ET59" s="51">
        <v>17</v>
      </c>
      <c r="EU59" s="75">
        <v>6.6952857311645855E-4</v>
      </c>
      <c r="EV59" s="69"/>
      <c r="EW59" s="51">
        <v>14</v>
      </c>
      <c r="EX59" s="75">
        <v>5.4377379010331697E-4</v>
      </c>
      <c r="EY59" s="69"/>
      <c r="EZ59" s="51">
        <v>41</v>
      </c>
      <c r="FA59" s="75">
        <v>1.7525112203462278E-3</v>
      </c>
      <c r="FB59" s="69"/>
      <c r="FC59" s="51">
        <v>17</v>
      </c>
      <c r="FD59" s="75">
        <v>7.2030846150586837E-4</v>
      </c>
      <c r="FE59" s="69"/>
      <c r="FF59" s="51">
        <v>23</v>
      </c>
      <c r="FG59" s="75">
        <v>7.7553360083622758E-4</v>
      </c>
      <c r="FH59" s="69"/>
      <c r="FI59" s="51">
        <v>16</v>
      </c>
      <c r="FJ59" s="75">
        <v>5.4160178728589799E-4</v>
      </c>
      <c r="FK59" s="69"/>
      <c r="FL59" s="51">
        <v>6</v>
      </c>
      <c r="FM59" s="75">
        <v>2.3513735940745387E-4</v>
      </c>
      <c r="FN59" s="69"/>
      <c r="FO59" s="51">
        <v>18</v>
      </c>
      <c r="FP59" s="75">
        <v>6.7186741816281583E-4</v>
      </c>
      <c r="FQ59" s="69"/>
      <c r="FR59" s="51">
        <v>12</v>
      </c>
      <c r="FS59" s="75">
        <v>4.4992688688088185E-4</v>
      </c>
      <c r="FT59" s="69"/>
      <c r="FU59" s="51">
        <v>9</v>
      </c>
      <c r="FV59" s="75">
        <v>3.5447026388341866E-4</v>
      </c>
      <c r="FW59" s="69"/>
      <c r="FX59" s="51">
        <v>8</v>
      </c>
      <c r="FY59" s="75">
        <v>3.1231700175678314E-4</v>
      </c>
      <c r="FZ59" s="69"/>
      <c r="GA59" s="51">
        <v>10</v>
      </c>
      <c r="GB59" s="75">
        <v>3.5830735605001969E-4</v>
      </c>
      <c r="GC59" s="69"/>
      <c r="GD59" s="51">
        <v>14</v>
      </c>
      <c r="GE59" s="75">
        <v>4.801591384573173E-4</v>
      </c>
      <c r="GF59" s="69"/>
      <c r="GG59" s="51">
        <v>9</v>
      </c>
      <c r="GH59" s="75">
        <v>3.5391270153362173E-4</v>
      </c>
      <c r="GI59" s="69"/>
      <c r="GJ59" s="51">
        <v>3</v>
      </c>
      <c r="GK59" s="75">
        <v>1.1462193863905552E-4</v>
      </c>
      <c r="GL59" s="69"/>
      <c r="GM59" s="44">
        <v>21</v>
      </c>
      <c r="GN59" s="75">
        <v>8.3528897020802677E-4</v>
      </c>
      <c r="GO59" s="72"/>
      <c r="GP59" s="51">
        <v>9</v>
      </c>
      <c r="GQ59" s="75">
        <v>3.2562683165092806E-4</v>
      </c>
      <c r="GR59" s="69"/>
      <c r="GS59" s="51">
        <v>8</v>
      </c>
      <c r="GT59" s="75">
        <v>2.8454561621910014E-4</v>
      </c>
      <c r="GU59" s="69"/>
      <c r="GV59" s="51">
        <v>10</v>
      </c>
      <c r="GW59" s="75">
        <v>3.3477285661678553E-4</v>
      </c>
      <c r="GX59" s="69"/>
      <c r="GY59" s="51">
        <v>11</v>
      </c>
      <c r="GZ59" s="75">
        <v>3.6963607648106455E-4</v>
      </c>
      <c r="HA59" s="69"/>
      <c r="HB59" s="51">
        <v>9</v>
      </c>
      <c r="HC59" s="75">
        <v>3.6300568708909771E-4</v>
      </c>
      <c r="HD59" s="69"/>
      <c r="HE59" s="51">
        <v>5</v>
      </c>
      <c r="HF59" s="75">
        <v>1.8674833793979234E-4</v>
      </c>
      <c r="HG59" s="69"/>
      <c r="HH59" s="51">
        <v>8</v>
      </c>
      <c r="HI59" s="75">
        <v>2.9917726252804788E-4</v>
      </c>
      <c r="HJ59" s="69"/>
      <c r="HK59" s="51">
        <v>5</v>
      </c>
      <c r="HL59" s="75">
        <v>1.6726323888535777E-4</v>
      </c>
      <c r="HM59" s="69"/>
      <c r="HN59" s="51">
        <v>18</v>
      </c>
      <c r="HO59" s="75">
        <v>5.9569116722374817E-4</v>
      </c>
      <c r="HP59" s="69"/>
      <c r="HQ59" s="51">
        <v>5</v>
      </c>
      <c r="HR59" s="75">
        <v>2.0910003345600534E-4</v>
      </c>
      <c r="HS59" s="69"/>
      <c r="HT59" s="51">
        <v>34</v>
      </c>
      <c r="HU59" s="75">
        <v>1.1132575881601782E-3</v>
      </c>
      <c r="HV59" s="69"/>
      <c r="HW59" s="51">
        <v>15</v>
      </c>
      <c r="HX59" s="75">
        <v>6.7346114129214745E-4</v>
      </c>
      <c r="HY59" s="69"/>
      <c r="HZ59" s="51">
        <v>10</v>
      </c>
      <c r="IA59" s="75">
        <v>4.1209923349542571E-4</v>
      </c>
      <c r="IB59" s="69"/>
      <c r="IC59" s="51">
        <v>13</v>
      </c>
      <c r="ID59" s="75">
        <v>5.5966936456001374E-4</v>
      </c>
      <c r="IE59" s="69"/>
      <c r="IF59" s="51">
        <v>17</v>
      </c>
      <c r="IG59" s="75">
        <v>5.2357633434968736E-4</v>
      </c>
      <c r="IH59" s="69"/>
      <c r="II59" s="51">
        <v>18</v>
      </c>
      <c r="IJ59" s="75">
        <v>5.4603367207644476E-4</v>
      </c>
      <c r="IK59" s="69"/>
      <c r="IL59" s="51">
        <v>13</v>
      </c>
      <c r="IM59" s="75">
        <v>4.7674930321255684E-4</v>
      </c>
      <c r="IN59" s="69"/>
      <c r="IO59" s="51">
        <v>11</v>
      </c>
      <c r="IP59" s="75">
        <v>3.7600410186292943E-4</v>
      </c>
      <c r="IQ59" s="69"/>
      <c r="IR59" s="51">
        <v>10</v>
      </c>
      <c r="IS59" s="75">
        <v>3.5670970963829634E-4</v>
      </c>
      <c r="IT59" s="69"/>
      <c r="IU59" s="51">
        <v>7</v>
      </c>
      <c r="IV59" s="75">
        <v>2.4588148512417015E-4</v>
      </c>
      <c r="IW59" s="69"/>
      <c r="IX59" s="51">
        <v>8</v>
      </c>
      <c r="IY59" s="75">
        <v>3.2332376833852001E-4</v>
      </c>
      <c r="IZ59" s="69"/>
      <c r="JA59" s="51">
        <v>23</v>
      </c>
      <c r="JB59" s="75">
        <v>7.0452735404031121E-4</v>
      </c>
      <c r="JC59" s="69"/>
      <c r="JD59" s="51">
        <v>5</v>
      </c>
      <c r="JE59" s="75">
        <v>1.9274507536332447E-4</v>
      </c>
      <c r="JF59" s="69"/>
      <c r="JG59" s="51">
        <v>7</v>
      </c>
      <c r="JH59" s="75">
        <v>2.8784078292692954E-4</v>
      </c>
      <c r="JI59" s="69"/>
      <c r="JJ59" s="51">
        <v>11</v>
      </c>
      <c r="JK59" s="75">
        <v>4.324409324999017E-4</v>
      </c>
      <c r="JL59" s="69"/>
      <c r="JM59" s="51">
        <v>12</v>
      </c>
      <c r="JN59" s="75">
        <v>4.380841121495327E-4</v>
      </c>
      <c r="JO59" s="69"/>
      <c r="JP59" s="51">
        <v>7</v>
      </c>
      <c r="JQ59" s="75">
        <v>2.2718421394261976E-4</v>
      </c>
      <c r="JR59" s="69"/>
      <c r="JS59" s="51">
        <v>13</v>
      </c>
      <c r="JT59" s="75">
        <v>4.3947128224197966E-4</v>
      </c>
      <c r="JU59" s="69"/>
      <c r="JV59" s="51">
        <v>9</v>
      </c>
      <c r="JW59" s="75">
        <v>3.4365573332315096E-4</v>
      </c>
      <c r="JX59" s="69"/>
      <c r="JY59" s="51">
        <v>19</v>
      </c>
      <c r="JZ59" s="75">
        <v>6.3587684069611782E-4</v>
      </c>
      <c r="KA59" s="69"/>
      <c r="KB59" s="51">
        <v>13</v>
      </c>
      <c r="KC59" s="75">
        <v>4.5107564191533659E-4</v>
      </c>
      <c r="KD59" s="69"/>
      <c r="KE59" s="51">
        <v>17</v>
      </c>
      <c r="KF59" s="75">
        <v>6.1078575791326847E-4</v>
      </c>
      <c r="KG59" s="69"/>
      <c r="KH59" s="51">
        <v>19</v>
      </c>
      <c r="KI59" s="75">
        <v>7.1182376742095013E-4</v>
      </c>
      <c r="KJ59" s="69"/>
      <c r="KK59" s="51">
        <v>7</v>
      </c>
      <c r="KL59" s="75">
        <v>2.6021337496747333E-4</v>
      </c>
      <c r="KM59" s="69"/>
      <c r="KN59" s="51">
        <v>16</v>
      </c>
      <c r="KO59" s="75">
        <v>5.8934030719363516E-4</v>
      </c>
      <c r="KP59" s="69"/>
      <c r="KQ59" s="51">
        <v>11</v>
      </c>
      <c r="KR59" s="75">
        <v>3.864530635188308E-4</v>
      </c>
      <c r="KS59" s="69"/>
      <c r="KT59" s="51">
        <v>16</v>
      </c>
      <c r="KU59" s="75">
        <v>6.2752480684002043E-4</v>
      </c>
      <c r="KV59" s="69"/>
      <c r="KW59" s="51">
        <v>14</v>
      </c>
      <c r="KX59" s="75">
        <v>5.1896059606331324E-4</v>
      </c>
      <c r="KY59" s="69"/>
      <c r="KZ59" s="51">
        <v>27</v>
      </c>
      <c r="LA59" s="75">
        <v>8.1384133108271044E-4</v>
      </c>
      <c r="LB59" s="69"/>
      <c r="LC59" s="51">
        <v>15</v>
      </c>
      <c r="LD59" s="75">
        <v>5.6420672534416606E-4</v>
      </c>
      <c r="LE59" s="69"/>
      <c r="LF59" s="51">
        <v>10</v>
      </c>
      <c r="LG59" s="75">
        <v>3.9471087428458656E-4</v>
      </c>
      <c r="LH59" s="69"/>
      <c r="LI59" s="51">
        <v>8</v>
      </c>
      <c r="LJ59" s="75">
        <v>2.9117379435850772E-4</v>
      </c>
      <c r="LK59" s="69"/>
      <c r="LL59" s="51">
        <v>10</v>
      </c>
      <c r="LM59" s="75">
        <v>3.4019391052900151E-4</v>
      </c>
      <c r="LN59" s="69"/>
      <c r="LO59" s="51">
        <v>67</v>
      </c>
      <c r="LP59" s="75">
        <v>1.9654433981636304E-3</v>
      </c>
      <c r="LQ59" s="69"/>
      <c r="LR59" s="51">
        <v>6</v>
      </c>
      <c r="LS59" s="75">
        <v>2.243577758665819E-4</v>
      </c>
      <c r="LT59" s="69"/>
      <c r="LU59" s="51">
        <v>24</v>
      </c>
      <c r="LV59" s="75">
        <v>8.8544548976203649E-4</v>
      </c>
      <c r="LW59" s="69"/>
      <c r="LX59" s="51">
        <v>9</v>
      </c>
      <c r="LY59" s="75">
        <v>3.4260915908485289E-4</v>
      </c>
      <c r="LZ59" s="69"/>
      <c r="MA59" s="51">
        <v>69</v>
      </c>
      <c r="MB59" s="75">
        <v>2.0449897750511249E-3</v>
      </c>
      <c r="MC59" s="69"/>
      <c r="MD59" s="51">
        <v>17</v>
      </c>
      <c r="ME59" s="75">
        <v>6.1082965038985299E-4</v>
      </c>
      <c r="MF59" s="69"/>
      <c r="MG59" s="51">
        <v>33</v>
      </c>
      <c r="MH59" s="75">
        <v>1.1123095591209385E-3</v>
      </c>
      <c r="MI59" s="69"/>
      <c r="MJ59" s="51">
        <v>18</v>
      </c>
      <c r="MK59" s="75">
        <v>7.7196894969335677E-4</v>
      </c>
      <c r="ML59" s="69"/>
      <c r="MM59" s="51">
        <v>17</v>
      </c>
      <c r="MN59" s="75">
        <v>6.4840948966358991E-4</v>
      </c>
      <c r="MO59" s="69"/>
      <c r="MP59" s="51">
        <v>49</v>
      </c>
      <c r="MQ59" s="75">
        <v>1.4872822193893037E-3</v>
      </c>
      <c r="MR59" s="69"/>
      <c r="MS59" s="51">
        <v>64</v>
      </c>
      <c r="MT59" s="75">
        <v>1.9077143197806128E-3</v>
      </c>
      <c r="MU59" s="69"/>
      <c r="MV59" s="51">
        <v>9</v>
      </c>
      <c r="MW59" s="75">
        <v>3.455425017277125E-4</v>
      </c>
      <c r="MX59" s="69"/>
      <c r="MY59" s="51">
        <v>20</v>
      </c>
      <c r="MZ59" s="75">
        <v>7.7942322681215901E-4</v>
      </c>
      <c r="NA59" s="69"/>
      <c r="NB59" s="51">
        <v>12</v>
      </c>
      <c r="NC59" s="75">
        <v>4.6086488977648053E-4</v>
      </c>
      <c r="ND59" s="69"/>
      <c r="NE59" s="51">
        <v>15</v>
      </c>
      <c r="NF59" s="75">
        <v>5.5598799065940171E-4</v>
      </c>
      <c r="NG59" s="69"/>
      <c r="NH59" s="51">
        <v>5</v>
      </c>
      <c r="NI59" s="75">
        <v>1.9895746289443316E-4</v>
      </c>
      <c r="NJ59" s="69"/>
      <c r="NK59" s="50"/>
      <c r="NL59" s="75">
        <v>0</v>
      </c>
      <c r="NM59" s="69"/>
      <c r="NN59" s="50"/>
      <c r="NO59" s="75">
        <v>0</v>
      </c>
      <c r="NP59" s="69"/>
      <c r="NQ59" s="50"/>
      <c r="NR59" s="75">
        <v>0</v>
      </c>
      <c r="NS59" s="69"/>
      <c r="NT59" s="50"/>
      <c r="NU59" s="75">
        <v>0</v>
      </c>
      <c r="NV59" s="69"/>
      <c r="NW59" s="50"/>
      <c r="NX59" s="75">
        <v>0</v>
      </c>
      <c r="NY59" s="69"/>
      <c r="NZ59" s="50"/>
      <c r="OA59" s="75">
        <v>0</v>
      </c>
      <c r="OB59" s="69"/>
      <c r="OC59" s="50"/>
      <c r="OD59" s="75">
        <v>0</v>
      </c>
      <c r="OE59" s="69"/>
      <c r="OF59" s="50"/>
      <c r="OG59" s="75">
        <v>0</v>
      </c>
      <c r="OH59" s="69"/>
      <c r="OI59" s="50"/>
      <c r="OJ59" s="75">
        <v>0</v>
      </c>
      <c r="OK59" s="69"/>
      <c r="OL59" s="50"/>
      <c r="OM59" s="75">
        <v>0</v>
      </c>
      <c r="ON59" s="69"/>
      <c r="OO59" s="50"/>
      <c r="OP59" s="75">
        <v>0</v>
      </c>
      <c r="OQ59" s="69"/>
      <c r="OR59" s="50"/>
      <c r="OS59" s="75">
        <v>0</v>
      </c>
      <c r="OT59" s="69"/>
      <c r="OU59" s="50"/>
      <c r="OV59" s="75">
        <v>0</v>
      </c>
      <c r="OW59" s="69"/>
      <c r="OX59" s="50"/>
      <c r="OY59" s="75">
        <v>0</v>
      </c>
      <c r="OZ59" s="69"/>
      <c r="PA59" s="50"/>
      <c r="PB59" s="75">
        <v>0</v>
      </c>
      <c r="PC59" s="69"/>
      <c r="PD59" s="50"/>
      <c r="PE59" s="75">
        <v>0</v>
      </c>
      <c r="PF59" s="69"/>
      <c r="PG59" s="50"/>
      <c r="PH59" s="75">
        <v>0</v>
      </c>
      <c r="PI59" s="69"/>
      <c r="PJ59" s="50"/>
      <c r="PK59" s="75">
        <v>0</v>
      </c>
      <c r="PL59" s="69"/>
      <c r="PM59" s="50"/>
      <c r="PN59" s="75">
        <v>0</v>
      </c>
      <c r="PO59" s="69"/>
      <c r="PP59" s="50"/>
      <c r="PQ59" s="75">
        <v>0</v>
      </c>
      <c r="PR59" s="69"/>
      <c r="PS59" s="50"/>
      <c r="PT59" s="75">
        <v>0</v>
      </c>
      <c r="PU59" s="69"/>
      <c r="PV59" s="50"/>
      <c r="PW59" s="75">
        <v>0</v>
      </c>
      <c r="PX59" s="69"/>
      <c r="PY59" s="50"/>
      <c r="PZ59" s="75">
        <v>0</v>
      </c>
      <c r="QA59" s="69"/>
      <c r="QB59" s="50"/>
      <c r="QC59" s="75">
        <v>0</v>
      </c>
      <c r="QD59" s="69"/>
      <c r="QE59" s="50"/>
      <c r="QF59" s="75">
        <v>0</v>
      </c>
      <c r="QG59" s="69"/>
      <c r="QH59" s="50"/>
      <c r="QI59" s="75">
        <v>0</v>
      </c>
      <c r="QJ59" s="69"/>
      <c r="QK59" s="50"/>
      <c r="QL59" s="75">
        <v>0</v>
      </c>
      <c r="QM59" s="69"/>
      <c r="QN59" s="50"/>
      <c r="QO59" s="75">
        <v>0</v>
      </c>
      <c r="QP59" s="69"/>
      <c r="QQ59" s="50"/>
      <c r="QR59" s="75">
        <v>0</v>
      </c>
      <c r="QS59" s="69"/>
      <c r="QT59" s="50"/>
      <c r="QU59" s="75">
        <v>0</v>
      </c>
      <c r="QV59" s="69"/>
      <c r="QW59" s="50"/>
      <c r="QX59" s="75">
        <v>0</v>
      </c>
      <c r="QY59" s="69"/>
      <c r="QZ59" s="50"/>
      <c r="RA59" s="75">
        <v>0</v>
      </c>
      <c r="RB59" s="69"/>
      <c r="RC59" s="50"/>
      <c r="RD59" s="75">
        <v>0</v>
      </c>
      <c r="RE59" s="69"/>
      <c r="RF59" s="50"/>
      <c r="RG59" s="75">
        <v>0</v>
      </c>
      <c r="RH59" s="69"/>
      <c r="RI59" s="50"/>
      <c r="RJ59" s="75">
        <v>0</v>
      </c>
      <c r="RK59" s="69"/>
      <c r="RL59" s="50"/>
      <c r="RM59" s="75">
        <v>0</v>
      </c>
      <c r="RN59" s="69"/>
      <c r="RO59" s="50"/>
      <c r="RP59" s="75">
        <v>0</v>
      </c>
      <c r="RQ59" s="69"/>
      <c r="RR59" s="50"/>
      <c r="RS59" s="75">
        <v>0</v>
      </c>
      <c r="RT59" s="69"/>
      <c r="RU59" s="50"/>
      <c r="RV59" s="75">
        <v>0</v>
      </c>
      <c r="RW59" s="69"/>
      <c r="RX59" s="50"/>
      <c r="RY59" s="75">
        <v>0</v>
      </c>
      <c r="RZ59" s="69"/>
      <c r="SA59" s="50"/>
      <c r="SB59" s="75">
        <v>0</v>
      </c>
      <c r="SC59" s="69"/>
      <c r="SD59" s="50"/>
      <c r="SE59" s="75">
        <v>0</v>
      </c>
      <c r="SF59" s="69"/>
      <c r="SG59" s="50"/>
      <c r="SH59" s="75">
        <v>0</v>
      </c>
      <c r="SI59" s="69"/>
      <c r="SJ59" s="50"/>
      <c r="SK59" s="75">
        <v>0</v>
      </c>
      <c r="SL59" s="69"/>
      <c r="SM59" s="50"/>
      <c r="SN59" s="75">
        <v>0</v>
      </c>
      <c r="SO59" s="69"/>
      <c r="SP59" s="50"/>
      <c r="SQ59" s="75">
        <v>0</v>
      </c>
      <c r="SR59" s="69"/>
      <c r="SS59" s="50"/>
      <c r="ST59" s="75">
        <v>0</v>
      </c>
      <c r="SU59" s="69"/>
      <c r="SV59" s="50"/>
      <c r="SW59" s="75">
        <v>0</v>
      </c>
      <c r="SX59" s="69"/>
      <c r="SY59" s="50"/>
      <c r="SZ59" s="75">
        <v>0</v>
      </c>
      <c r="TA59" s="69"/>
      <c r="TB59" s="50"/>
      <c r="TC59" s="75">
        <v>0</v>
      </c>
      <c r="TD59" s="69"/>
      <c r="TE59" s="50"/>
      <c r="TF59" s="75">
        <v>0</v>
      </c>
      <c r="TG59" s="69"/>
      <c r="TH59" s="50"/>
      <c r="TI59" s="75">
        <v>0</v>
      </c>
      <c r="TJ59" s="69"/>
      <c r="TK59" s="50"/>
      <c r="TL59" s="75">
        <v>0</v>
      </c>
      <c r="TM59" s="69"/>
      <c r="TN59" s="50"/>
      <c r="TO59" s="75">
        <v>0</v>
      </c>
      <c r="TP59" s="69"/>
      <c r="TQ59" s="50"/>
      <c r="TR59" s="75">
        <v>0</v>
      </c>
      <c r="TS59" s="69"/>
      <c r="TT59" s="50"/>
      <c r="TU59" s="75">
        <v>0</v>
      </c>
      <c r="TV59" s="69"/>
      <c r="TW59" s="50"/>
      <c r="TX59" s="75">
        <v>0</v>
      </c>
      <c r="TY59" s="69"/>
      <c r="TZ59" s="50"/>
      <c r="UA59" s="75">
        <v>0</v>
      </c>
      <c r="UB59" s="69"/>
      <c r="UC59" s="50"/>
      <c r="UD59" s="75">
        <v>0</v>
      </c>
      <c r="UE59" s="69"/>
      <c r="UF59" s="50"/>
      <c r="UG59" s="75">
        <v>0</v>
      </c>
      <c r="UH59" s="69"/>
      <c r="UI59" s="50"/>
      <c r="UJ59" s="75">
        <v>0</v>
      </c>
      <c r="UK59" s="69"/>
      <c r="UL59" s="50"/>
      <c r="UM59" s="75">
        <v>0</v>
      </c>
      <c r="UN59" s="69"/>
      <c r="UO59" s="50"/>
      <c r="UP59" s="75">
        <v>0</v>
      </c>
      <c r="UQ59" s="69"/>
      <c r="UR59" s="50"/>
      <c r="US59" s="75">
        <v>0</v>
      </c>
      <c r="UT59" s="69"/>
      <c r="UU59" s="50"/>
      <c r="UV59" s="75">
        <v>0</v>
      </c>
      <c r="UW59" s="69"/>
      <c r="UX59" s="50"/>
      <c r="UY59" s="75">
        <v>0</v>
      </c>
      <c r="UZ59" s="69"/>
      <c r="VA59" s="50"/>
      <c r="VB59" s="75">
        <v>0</v>
      </c>
      <c r="VC59" s="69"/>
      <c r="VD59" s="50"/>
      <c r="VE59" s="75">
        <v>0</v>
      </c>
      <c r="VF59" s="69"/>
      <c r="VG59" s="50"/>
      <c r="VH59" s="75">
        <v>0</v>
      </c>
      <c r="VI59" s="69"/>
      <c r="VJ59" s="50"/>
      <c r="VK59" s="75">
        <v>0</v>
      </c>
      <c r="VL59" s="69"/>
      <c r="VM59" s="50"/>
      <c r="VN59" s="75">
        <v>0</v>
      </c>
      <c r="VO59" s="69"/>
      <c r="VP59" s="50"/>
      <c r="VQ59" s="75">
        <v>0</v>
      </c>
      <c r="VR59" s="69"/>
      <c r="VS59" s="50"/>
      <c r="VT59" s="75">
        <v>0</v>
      </c>
      <c r="VU59" s="69"/>
      <c r="VV59" s="50"/>
      <c r="VW59" s="75">
        <v>0</v>
      </c>
      <c r="VX59" s="69"/>
      <c r="VY59" s="50"/>
      <c r="VZ59" s="75">
        <v>0</v>
      </c>
      <c r="WA59" s="69"/>
      <c r="WB59" s="50"/>
      <c r="WC59" s="75">
        <v>0</v>
      </c>
      <c r="WD59" s="69"/>
      <c r="WE59" s="50"/>
      <c r="WF59" s="75">
        <v>0</v>
      </c>
      <c r="WG59" s="69"/>
      <c r="WH59" s="50"/>
      <c r="WI59" s="75">
        <v>0</v>
      </c>
      <c r="WJ59" s="69"/>
      <c r="WK59" s="50"/>
      <c r="WL59" s="75">
        <v>0</v>
      </c>
      <c r="WM59" s="69"/>
      <c r="WN59" s="50"/>
      <c r="WO59" s="75">
        <v>0</v>
      </c>
      <c r="WP59" s="69"/>
      <c r="WQ59" s="50"/>
      <c r="WR59" s="75">
        <v>0</v>
      </c>
      <c r="WS59" s="69"/>
      <c r="WT59" s="50"/>
      <c r="WU59" s="75">
        <v>0</v>
      </c>
      <c r="WV59" s="69"/>
      <c r="WW59" s="50"/>
      <c r="WX59" s="75">
        <v>0</v>
      </c>
      <c r="WY59" s="69"/>
      <c r="WZ59" s="50"/>
      <c r="XA59" s="75">
        <v>0</v>
      </c>
      <c r="XB59" s="69"/>
      <c r="XC59" s="50"/>
      <c r="XD59" s="75">
        <v>0</v>
      </c>
      <c r="XE59" s="69"/>
      <c r="XF59" s="50"/>
      <c r="XG59" s="75">
        <v>0</v>
      </c>
      <c r="XH59" s="69"/>
      <c r="XI59" s="50"/>
      <c r="XJ59" s="75">
        <v>0</v>
      </c>
      <c r="XK59" s="69"/>
      <c r="XL59" s="50"/>
      <c r="XM59" s="75">
        <v>0</v>
      </c>
      <c r="XN59" s="69"/>
      <c r="XO59" s="50"/>
      <c r="XP59" s="75">
        <v>0</v>
      </c>
      <c r="XQ59" s="69"/>
      <c r="XR59" s="50"/>
      <c r="XS59" s="75">
        <v>0</v>
      </c>
      <c r="XT59" s="69"/>
      <c r="XU59" s="50"/>
      <c r="XV59" s="75">
        <v>0</v>
      </c>
      <c r="XW59" s="69"/>
      <c r="XX59" s="50"/>
      <c r="XY59" s="75">
        <v>0</v>
      </c>
      <c r="XZ59" s="69"/>
      <c r="YA59" s="50"/>
      <c r="YB59" s="75">
        <v>0</v>
      </c>
      <c r="YC59" s="69"/>
      <c r="YD59" s="50"/>
      <c r="YE59" s="75">
        <v>0</v>
      </c>
      <c r="YF59" s="69"/>
      <c r="YG59" s="50"/>
      <c r="YH59" s="75">
        <v>0</v>
      </c>
      <c r="YI59" s="69"/>
      <c r="YJ59" s="50"/>
      <c r="YK59" s="75">
        <v>0</v>
      </c>
      <c r="YL59" s="69"/>
      <c r="YM59" s="50"/>
      <c r="YN59" s="75">
        <v>0</v>
      </c>
      <c r="YO59" s="69"/>
      <c r="YP59" s="50"/>
      <c r="YQ59" s="75">
        <v>0</v>
      </c>
      <c r="YR59" s="69"/>
      <c r="YS59" s="50"/>
      <c r="YT59" s="75">
        <v>0</v>
      </c>
      <c r="YU59" s="69"/>
      <c r="YV59" s="50"/>
      <c r="YW59" s="75">
        <v>0</v>
      </c>
      <c r="YX59" s="69"/>
      <c r="YY59" s="50"/>
      <c r="YZ59" s="75">
        <v>0</v>
      </c>
      <c r="ZA59" s="69"/>
      <c r="ZB59" s="50"/>
      <c r="ZC59" s="75">
        <v>0</v>
      </c>
      <c r="ZD59" s="69"/>
      <c r="ZE59" s="50"/>
      <c r="ZF59" s="75">
        <v>0</v>
      </c>
      <c r="ZG59" s="69"/>
      <c r="ZH59" s="50"/>
      <c r="ZI59" s="75">
        <v>0</v>
      </c>
      <c r="ZJ59" s="69"/>
      <c r="ZK59" s="50"/>
      <c r="ZL59" s="75">
        <v>0</v>
      </c>
      <c r="ZM59" s="69"/>
      <c r="ZN59" s="50"/>
      <c r="ZO59" s="75">
        <v>0</v>
      </c>
      <c r="ZP59" s="69"/>
      <c r="ZQ59" s="50"/>
      <c r="ZR59" s="75">
        <v>0</v>
      </c>
      <c r="ZS59" s="69"/>
      <c r="ZT59" s="50"/>
      <c r="ZU59" s="75">
        <v>0</v>
      </c>
      <c r="ZV59" s="69"/>
      <c r="ZW59" s="50"/>
      <c r="ZX59" s="75">
        <v>0</v>
      </c>
      <c r="ZY59" s="69"/>
      <c r="ZZ59" s="50"/>
      <c r="AAA59" s="75">
        <v>0</v>
      </c>
      <c r="AAB59" s="69"/>
      <c r="AAC59" s="50"/>
      <c r="AAD59" s="75">
        <v>0</v>
      </c>
      <c r="AAE59" s="69"/>
      <c r="AAF59" s="50"/>
      <c r="AAG59" s="75">
        <v>0</v>
      </c>
      <c r="AAH59" s="69"/>
      <c r="AAI59" s="50"/>
      <c r="AAJ59" s="75">
        <v>0</v>
      </c>
      <c r="AAK59" s="69"/>
      <c r="AAL59" s="50"/>
      <c r="AAM59" s="75">
        <v>0</v>
      </c>
      <c r="AAN59" s="69"/>
      <c r="AAO59" s="50"/>
      <c r="AAP59" s="75">
        <v>0</v>
      </c>
      <c r="AAQ59" s="69"/>
      <c r="AAR59" s="50"/>
      <c r="AAS59" s="75">
        <v>0</v>
      </c>
      <c r="AAT59" s="69"/>
      <c r="AAU59" s="50"/>
      <c r="AAV59" s="75">
        <v>0</v>
      </c>
      <c r="AAW59" s="69"/>
      <c r="AAX59" s="50"/>
      <c r="AAY59" s="75">
        <v>0</v>
      </c>
      <c r="AAZ59" s="69"/>
      <c r="ABA59" s="50"/>
      <c r="ABB59" s="75">
        <v>0</v>
      </c>
      <c r="ABC59" s="69"/>
      <c r="ABD59" s="50"/>
      <c r="ABE59" s="75">
        <v>0</v>
      </c>
      <c r="ABF59" s="69"/>
      <c r="ABG59" s="50"/>
      <c r="ABH59" s="75">
        <v>0</v>
      </c>
      <c r="ABI59" s="69"/>
      <c r="ABJ59" s="50"/>
      <c r="ABK59" s="75">
        <v>0</v>
      </c>
      <c r="ABL59" s="69"/>
      <c r="ABM59" s="50"/>
      <c r="ABN59" s="75">
        <v>0</v>
      </c>
      <c r="ABO59" s="69"/>
      <c r="ABP59" s="50"/>
      <c r="ABQ59" s="75">
        <v>0</v>
      </c>
      <c r="ABR59" s="69"/>
      <c r="ABS59" s="50"/>
      <c r="ABT59" s="75">
        <v>0</v>
      </c>
      <c r="ABU59" s="69"/>
      <c r="ABV59" s="50"/>
      <c r="ABW59" s="75">
        <v>0</v>
      </c>
      <c r="ABX59" s="69"/>
      <c r="ABY59" s="50"/>
      <c r="ABZ59" s="75">
        <v>0</v>
      </c>
      <c r="ACA59" s="69"/>
      <c r="ACB59" s="50"/>
      <c r="ACC59" s="75">
        <v>0</v>
      </c>
      <c r="ACD59" s="69"/>
      <c r="ACE59" s="50"/>
      <c r="ACF59" s="75">
        <v>0</v>
      </c>
      <c r="ACG59" s="69"/>
      <c r="ACH59" s="50"/>
      <c r="ACI59" s="75">
        <v>0</v>
      </c>
      <c r="ACJ59" s="69"/>
      <c r="ACK59" s="50"/>
      <c r="ACL59" s="75">
        <v>0</v>
      </c>
      <c r="ACM59" s="69"/>
      <c r="ACN59" s="50"/>
      <c r="ACO59" s="75">
        <v>0</v>
      </c>
      <c r="ACP59" s="69"/>
      <c r="ACQ59" s="50"/>
      <c r="ACR59" s="75">
        <v>0</v>
      </c>
      <c r="ACS59" s="69"/>
      <c r="ACT59" s="50"/>
      <c r="ACU59" s="75">
        <v>0</v>
      </c>
      <c r="ACV59" s="69"/>
      <c r="ACW59" s="50"/>
      <c r="ACX59" s="75">
        <v>0</v>
      </c>
      <c r="ACY59" s="69"/>
      <c r="ACZ59" s="50"/>
      <c r="ADA59" s="75">
        <v>0</v>
      </c>
      <c r="ADB59" s="69"/>
      <c r="ADC59" s="50"/>
      <c r="ADD59" s="75">
        <v>0</v>
      </c>
      <c r="ADE59" s="69"/>
      <c r="ADF59" s="50"/>
      <c r="ADG59" s="75">
        <v>0</v>
      </c>
      <c r="ADH59" s="69"/>
      <c r="ADI59" s="50"/>
      <c r="ADJ59" s="75">
        <v>0</v>
      </c>
      <c r="ADK59" s="69"/>
      <c r="ADL59" s="50"/>
      <c r="ADM59" s="75">
        <v>0</v>
      </c>
      <c r="ADN59" s="69"/>
      <c r="ADO59" s="50"/>
      <c r="ADP59" s="75">
        <v>0</v>
      </c>
      <c r="ADQ59" s="69"/>
      <c r="ADR59" s="50"/>
      <c r="ADS59" s="75">
        <v>0</v>
      </c>
      <c r="ADT59" s="69"/>
      <c r="ADU59" s="50"/>
      <c r="ADV59" s="75">
        <v>0</v>
      </c>
      <c r="ADW59" s="69"/>
      <c r="ADX59" s="50"/>
      <c r="ADY59" s="75">
        <v>0</v>
      </c>
      <c r="ADZ59" s="69"/>
      <c r="AEA59" s="50"/>
      <c r="AEB59" s="75">
        <v>0</v>
      </c>
      <c r="AEC59" s="69"/>
      <c r="AED59" s="50"/>
      <c r="AEE59" s="75">
        <v>0</v>
      </c>
      <c r="AEF59" s="69"/>
      <c r="AEG59" s="50"/>
      <c r="AEH59" s="75">
        <v>0</v>
      </c>
      <c r="AEI59" s="69"/>
      <c r="AEJ59" s="50"/>
      <c r="AEK59" s="75">
        <v>0</v>
      </c>
      <c r="AEL59" s="69"/>
      <c r="AEM59" s="50"/>
      <c r="AEN59" s="75">
        <v>0</v>
      </c>
      <c r="AEO59" s="69"/>
      <c r="AEP59" s="50"/>
      <c r="AEQ59" s="75">
        <v>0</v>
      </c>
      <c r="AER59" s="69"/>
      <c r="AES59" s="50"/>
      <c r="AET59" s="75">
        <v>0</v>
      </c>
      <c r="AEU59" s="69"/>
      <c r="AEV59" s="50"/>
      <c r="AEW59" s="75">
        <v>0</v>
      </c>
      <c r="AEX59" s="69"/>
      <c r="AEY59" s="50"/>
      <c r="AEZ59" s="75">
        <v>0</v>
      </c>
      <c r="AFA59" s="69"/>
      <c r="AFB59" s="50"/>
      <c r="AFC59" s="75">
        <v>0</v>
      </c>
      <c r="AFD59" s="69"/>
      <c r="AFE59" s="50"/>
      <c r="AFF59" s="75">
        <v>0</v>
      </c>
      <c r="AFG59" s="69"/>
      <c r="AFH59" s="50"/>
      <c r="AFI59" s="75">
        <v>0</v>
      </c>
      <c r="AFJ59" s="69"/>
      <c r="AFK59" s="50"/>
      <c r="AFL59" s="75">
        <v>0</v>
      </c>
      <c r="AFM59" s="69"/>
      <c r="AFN59" s="50"/>
      <c r="AFO59" s="75">
        <v>0</v>
      </c>
      <c r="AFP59" s="69"/>
      <c r="AFQ59" s="50"/>
      <c r="AFR59" s="75">
        <v>0</v>
      </c>
      <c r="AFS59" s="69"/>
      <c r="AFT59" s="50"/>
      <c r="AFU59" s="75">
        <v>0</v>
      </c>
      <c r="AFV59" s="69"/>
      <c r="AFW59" s="50"/>
      <c r="AFX59" s="75">
        <v>0</v>
      </c>
      <c r="AFY59" s="69"/>
      <c r="AFZ59" s="50"/>
      <c r="AGA59" s="75">
        <v>0</v>
      </c>
      <c r="AGB59" s="69"/>
      <c r="AGC59" s="50"/>
      <c r="AGD59" s="75">
        <v>0</v>
      </c>
      <c r="AGE59" s="69"/>
      <c r="AGF59" s="50"/>
      <c r="AGG59" s="75">
        <v>0</v>
      </c>
      <c r="AGH59" s="69"/>
      <c r="AGI59" s="50"/>
      <c r="AGJ59" s="75">
        <v>0</v>
      </c>
      <c r="AGK59" s="69"/>
      <c r="AGL59" s="50"/>
      <c r="AGM59" s="75">
        <v>0</v>
      </c>
      <c r="AGN59" s="69"/>
      <c r="AGO59" s="50"/>
      <c r="AGP59" s="75">
        <v>0</v>
      </c>
      <c r="AGQ59" s="69"/>
      <c r="AGR59" s="50"/>
      <c r="AGS59" s="75">
        <v>0</v>
      </c>
      <c r="AGT59" s="69"/>
      <c r="AGU59" s="50"/>
      <c r="AGV59" s="75">
        <v>0</v>
      </c>
      <c r="AGW59" s="69"/>
      <c r="AGX59" s="50"/>
      <c r="AGY59" s="75">
        <v>0</v>
      </c>
      <c r="AGZ59" s="69"/>
      <c r="AHA59" s="50"/>
      <c r="AHB59" s="75">
        <v>0</v>
      </c>
      <c r="AHC59" s="69"/>
      <c r="AHD59" s="50"/>
      <c r="AHE59" s="75">
        <v>0</v>
      </c>
      <c r="AHF59" s="69"/>
      <c r="AHG59" s="50"/>
      <c r="AHH59" s="75">
        <v>0</v>
      </c>
      <c r="AHI59" s="69"/>
      <c r="AHJ59" s="50"/>
      <c r="AHK59" s="75">
        <v>0</v>
      </c>
      <c r="AHL59" s="69"/>
      <c r="AHM59" s="50"/>
      <c r="AHN59" s="75">
        <v>0</v>
      </c>
      <c r="AHO59" s="69"/>
      <c r="AHP59" s="50"/>
      <c r="AHQ59" s="75">
        <v>0</v>
      </c>
      <c r="AHR59" s="69"/>
      <c r="AHS59" s="84">
        <f t="shared" si="0"/>
        <v>0</v>
      </c>
      <c r="AHT59" s="41"/>
      <c r="AHU59" s="30"/>
      <c r="AHV59" s="78">
        <f t="shared" si="1"/>
        <v>0</v>
      </c>
      <c r="AHW59" s="80"/>
      <c r="AHX59" s="2" t="str">
        <f t="shared" si="2"/>
        <v/>
      </c>
      <c r="AHY59" s="2"/>
      <c r="AHZ59" s="81" t="str">
        <f t="shared" si="3"/>
        <v/>
      </c>
      <c r="AIA59" s="2" t="str">
        <f t="shared" si="4"/>
        <v/>
      </c>
      <c r="AIB59" s="81" t="str">
        <f t="shared" si="5"/>
        <v/>
      </c>
      <c r="AIC59" s="2" t="str">
        <f t="shared" si="6"/>
        <v/>
      </c>
      <c r="AID59" s="2" t="str">
        <f t="shared" si="7"/>
        <v/>
      </c>
      <c r="AIE59" s="35" t="str">
        <f t="shared" si="8"/>
        <v/>
      </c>
    </row>
    <row r="60" spans="1:915" ht="15" customHeight="1" x14ac:dyDescent="0.2">
      <c r="A60" s="3" t="s">
        <v>416</v>
      </c>
      <c r="B60" s="53" t="s">
        <v>474</v>
      </c>
      <c r="C60" s="50"/>
      <c r="D60" s="75">
        <v>0</v>
      </c>
      <c r="E60" s="69"/>
      <c r="F60" s="50"/>
      <c r="G60" s="75">
        <v>0</v>
      </c>
      <c r="H60" s="69"/>
      <c r="I60" s="50"/>
      <c r="J60" s="75">
        <v>0</v>
      </c>
      <c r="K60" s="69"/>
      <c r="L60" s="50"/>
      <c r="M60" s="75">
        <v>0</v>
      </c>
      <c r="N60" s="69"/>
      <c r="O60" s="50"/>
      <c r="P60" s="75">
        <v>0</v>
      </c>
      <c r="Q60" s="69"/>
      <c r="R60" s="50"/>
      <c r="S60" s="75">
        <v>0</v>
      </c>
      <c r="T60" s="69"/>
      <c r="U60" s="50"/>
      <c r="V60" s="75">
        <v>0</v>
      </c>
      <c r="W60" s="69"/>
      <c r="X60" s="50"/>
      <c r="Y60" s="75">
        <v>0</v>
      </c>
      <c r="Z60" s="69"/>
      <c r="AA60" s="50"/>
      <c r="AB60" s="75">
        <v>0</v>
      </c>
      <c r="AC60" s="69"/>
      <c r="AD60" s="50"/>
      <c r="AE60" s="75">
        <v>0</v>
      </c>
      <c r="AF60" s="69"/>
      <c r="AG60" s="50"/>
      <c r="AH60" s="75">
        <v>0</v>
      </c>
      <c r="AI60" s="69"/>
      <c r="AJ60" s="50"/>
      <c r="AK60" s="75">
        <v>0</v>
      </c>
      <c r="AL60" s="69"/>
      <c r="AM60" s="50"/>
      <c r="AN60" s="75">
        <v>0</v>
      </c>
      <c r="AO60" s="69"/>
      <c r="AP60" s="50"/>
      <c r="AQ60" s="75">
        <v>0</v>
      </c>
      <c r="AR60" s="69"/>
      <c r="AS60" s="50"/>
      <c r="AT60" s="75">
        <v>0</v>
      </c>
      <c r="AU60" s="69"/>
      <c r="AV60" s="50"/>
      <c r="AW60" s="75">
        <v>0</v>
      </c>
      <c r="AX60" s="69"/>
      <c r="AY60" s="50"/>
      <c r="AZ60" s="75">
        <v>0</v>
      </c>
      <c r="BA60" s="69"/>
      <c r="BB60" s="50"/>
      <c r="BC60" s="75">
        <v>0</v>
      </c>
      <c r="BD60" s="69"/>
      <c r="BE60" s="50"/>
      <c r="BF60" s="75">
        <v>0</v>
      </c>
      <c r="BG60" s="69"/>
      <c r="BH60" s="50"/>
      <c r="BI60" s="75">
        <v>0</v>
      </c>
      <c r="BJ60" s="69"/>
      <c r="BK60" s="50"/>
      <c r="BL60" s="75">
        <v>0</v>
      </c>
      <c r="BM60" s="69"/>
      <c r="BN60" s="50"/>
      <c r="BO60" s="75">
        <v>0</v>
      </c>
      <c r="BP60" s="69"/>
      <c r="BQ60" s="50"/>
      <c r="BR60" s="75">
        <v>0</v>
      </c>
      <c r="BS60" s="69"/>
      <c r="BT60" s="50"/>
      <c r="BU60" s="75">
        <v>0</v>
      </c>
      <c r="BV60" s="69"/>
      <c r="BW60" s="50"/>
      <c r="BX60" s="75">
        <v>0</v>
      </c>
      <c r="BY60" s="69"/>
      <c r="BZ60" s="50"/>
      <c r="CA60" s="75">
        <v>0</v>
      </c>
      <c r="CB60" s="69"/>
      <c r="CC60" s="50"/>
      <c r="CD60" s="75">
        <v>0</v>
      </c>
      <c r="CE60" s="69"/>
      <c r="CF60" s="50"/>
      <c r="CG60" s="75">
        <v>0</v>
      </c>
      <c r="CH60" s="69"/>
      <c r="CI60" s="50"/>
      <c r="CJ60" s="75">
        <v>0</v>
      </c>
      <c r="CK60" s="69"/>
      <c r="CL60" s="50"/>
      <c r="CM60" s="75">
        <v>0</v>
      </c>
      <c r="CN60" s="69"/>
      <c r="CO60" s="50"/>
      <c r="CP60" s="75">
        <v>0</v>
      </c>
      <c r="CQ60" s="69"/>
      <c r="CR60" s="50"/>
      <c r="CS60" s="75">
        <v>0</v>
      </c>
      <c r="CT60" s="69"/>
      <c r="CU60" s="50"/>
      <c r="CV60" s="75">
        <v>0</v>
      </c>
      <c r="CW60" s="69"/>
      <c r="CX60" s="50"/>
      <c r="CY60" s="75">
        <v>0</v>
      </c>
      <c r="CZ60" s="69"/>
      <c r="DA60" s="50"/>
      <c r="DB60" s="75">
        <v>0</v>
      </c>
      <c r="DC60" s="69"/>
      <c r="DD60" s="50"/>
      <c r="DE60" s="75">
        <v>0</v>
      </c>
      <c r="DF60" s="72"/>
      <c r="DG60" s="50"/>
      <c r="DH60" s="75">
        <v>0</v>
      </c>
      <c r="DI60" s="69"/>
      <c r="DJ60" s="50"/>
      <c r="DK60" s="75">
        <v>0</v>
      </c>
      <c r="DL60" s="69"/>
      <c r="DM60" s="50"/>
      <c r="DN60" s="75">
        <v>0</v>
      </c>
      <c r="DO60" s="69"/>
      <c r="DP60" s="50"/>
      <c r="DQ60" s="75">
        <v>0</v>
      </c>
      <c r="DR60" s="69"/>
      <c r="DS60" s="50"/>
      <c r="DT60" s="75">
        <v>0</v>
      </c>
      <c r="DU60" s="69"/>
      <c r="DV60" s="50"/>
      <c r="DW60" s="75">
        <v>0</v>
      </c>
      <c r="DX60" s="69"/>
      <c r="DY60" s="50"/>
      <c r="DZ60" s="75">
        <v>0</v>
      </c>
      <c r="EA60" s="69"/>
      <c r="EB60" s="50"/>
      <c r="EC60" s="75">
        <v>0</v>
      </c>
      <c r="ED60" s="69"/>
      <c r="EE60" s="50"/>
      <c r="EF60" s="75">
        <v>0</v>
      </c>
      <c r="EG60" s="69"/>
      <c r="EH60" s="50"/>
      <c r="EI60" s="75">
        <v>0</v>
      </c>
      <c r="EJ60" s="69"/>
      <c r="EK60" s="50"/>
      <c r="EL60" s="75">
        <v>0</v>
      </c>
      <c r="EM60" s="69"/>
      <c r="EN60" s="50"/>
      <c r="EO60" s="75">
        <v>0</v>
      </c>
      <c r="EP60" s="69"/>
      <c r="EQ60" s="50"/>
      <c r="ER60" s="75">
        <v>0</v>
      </c>
      <c r="ES60" s="69"/>
      <c r="ET60" s="50"/>
      <c r="EU60" s="75">
        <v>0</v>
      </c>
      <c r="EV60" s="69"/>
      <c r="EW60" s="50"/>
      <c r="EX60" s="75">
        <v>0</v>
      </c>
      <c r="EY60" s="69"/>
      <c r="EZ60" s="50"/>
      <c r="FA60" s="75">
        <v>0</v>
      </c>
      <c r="FB60" s="69"/>
      <c r="FC60" s="50"/>
      <c r="FD60" s="75">
        <v>0</v>
      </c>
      <c r="FE60" s="69"/>
      <c r="FF60" s="51">
        <v>29</v>
      </c>
      <c r="FG60" s="75">
        <v>9.7784671409785213E-4</v>
      </c>
      <c r="FH60" s="69"/>
      <c r="FI60" s="51">
        <v>17</v>
      </c>
      <c r="FJ60" s="75">
        <v>5.7545189899126667E-4</v>
      </c>
      <c r="FK60" s="69"/>
      <c r="FL60" s="51">
        <v>16</v>
      </c>
      <c r="FM60" s="75">
        <v>6.2703295841987691E-4</v>
      </c>
      <c r="FN60" s="69"/>
      <c r="FO60" s="51">
        <v>26</v>
      </c>
      <c r="FP60" s="75">
        <v>9.7047515956851177E-4</v>
      </c>
      <c r="FQ60" s="69"/>
      <c r="FR60" s="51">
        <v>23</v>
      </c>
      <c r="FS60" s="75">
        <v>8.6235986652169027E-4</v>
      </c>
      <c r="FT60" s="69"/>
      <c r="FU60" s="51">
        <v>27</v>
      </c>
      <c r="FV60" s="75">
        <v>1.0634107916502561E-3</v>
      </c>
      <c r="FW60" s="69"/>
      <c r="FX60" s="51">
        <v>814</v>
      </c>
      <c r="FY60" s="75">
        <v>3.1778254928752685E-2</v>
      </c>
      <c r="FZ60" s="69"/>
      <c r="GA60" s="51">
        <v>29</v>
      </c>
      <c r="GB60" s="75">
        <v>1.039091332545057E-3</v>
      </c>
      <c r="GC60" s="69"/>
      <c r="GD60" s="51">
        <v>25</v>
      </c>
      <c r="GE60" s="75">
        <v>8.5742703295949517E-4</v>
      </c>
      <c r="GF60" s="69"/>
      <c r="GG60" s="51">
        <v>15</v>
      </c>
      <c r="GH60" s="75">
        <v>5.8985450255603618E-4</v>
      </c>
      <c r="GI60" s="69"/>
      <c r="GJ60" s="51">
        <v>16</v>
      </c>
      <c r="GK60" s="75">
        <v>6.113170060749628E-4</v>
      </c>
      <c r="GL60" s="69"/>
      <c r="GM60" s="44">
        <v>16</v>
      </c>
      <c r="GN60" s="75">
        <v>6.3641064396802042E-4</v>
      </c>
      <c r="GO60" s="72"/>
      <c r="GP60" s="51">
        <v>42</v>
      </c>
      <c r="GQ60" s="75">
        <v>1.5195918810376641E-3</v>
      </c>
      <c r="GR60" s="69"/>
      <c r="GS60" s="51">
        <v>36</v>
      </c>
      <c r="GT60" s="75">
        <v>1.2804552729859505E-3</v>
      </c>
      <c r="GU60" s="69"/>
      <c r="GV60" s="51">
        <v>39</v>
      </c>
      <c r="GW60" s="75">
        <v>1.3056141408054635E-3</v>
      </c>
      <c r="GX60" s="69"/>
      <c r="GY60" s="51">
        <v>33</v>
      </c>
      <c r="GZ60" s="75">
        <v>1.1089082294431936E-3</v>
      </c>
      <c r="HA60" s="69"/>
      <c r="HB60" s="51">
        <v>37</v>
      </c>
      <c r="HC60" s="75">
        <v>1.492356713588513E-3</v>
      </c>
      <c r="HD60" s="69"/>
      <c r="HE60" s="51">
        <v>36</v>
      </c>
      <c r="HF60" s="75">
        <v>1.3445880331665048E-3</v>
      </c>
      <c r="HG60" s="69"/>
      <c r="HH60" s="51">
        <v>41</v>
      </c>
      <c r="HI60" s="75">
        <v>1.5332834704562452E-3</v>
      </c>
      <c r="HJ60" s="69"/>
      <c r="HK60" s="51">
        <v>79</v>
      </c>
      <c r="HL60" s="75">
        <v>2.642759174388653E-3</v>
      </c>
      <c r="HM60" s="69"/>
      <c r="HN60" s="51">
        <v>48</v>
      </c>
      <c r="HO60" s="75">
        <v>1.5885097792633287E-3</v>
      </c>
      <c r="HP60" s="69"/>
      <c r="HQ60" s="51">
        <v>10</v>
      </c>
      <c r="HR60" s="75">
        <v>4.1820006691201068E-4</v>
      </c>
      <c r="HS60" s="69"/>
      <c r="HT60" s="51">
        <v>55</v>
      </c>
      <c r="HU60" s="75">
        <v>1.800857863200288E-3</v>
      </c>
      <c r="HV60" s="69"/>
      <c r="HW60" s="51">
        <v>106</v>
      </c>
      <c r="HX60" s="75">
        <v>4.7591253984645083E-3</v>
      </c>
      <c r="HY60" s="69"/>
      <c r="HZ60" s="51">
        <v>42</v>
      </c>
      <c r="IA60" s="75">
        <v>1.7308167806807878E-3</v>
      </c>
      <c r="IB60" s="69"/>
      <c r="IC60" s="51">
        <v>63</v>
      </c>
      <c r="ID60" s="75">
        <v>2.7122438436369897E-3</v>
      </c>
      <c r="IE60" s="69"/>
      <c r="IF60" s="51">
        <v>81</v>
      </c>
      <c r="IG60" s="75">
        <v>2.4946872401367458E-3</v>
      </c>
      <c r="IH60" s="69"/>
      <c r="II60" s="51">
        <v>31</v>
      </c>
      <c r="IJ60" s="75">
        <v>9.4039132413165473E-4</v>
      </c>
      <c r="IK60" s="69"/>
      <c r="IL60" s="51">
        <v>55</v>
      </c>
      <c r="IM60" s="75">
        <v>2.0170162828223558E-3</v>
      </c>
      <c r="IN60" s="69"/>
      <c r="IO60" s="51">
        <v>88</v>
      </c>
      <c r="IP60" s="75">
        <v>3.0080328149034354E-3</v>
      </c>
      <c r="IQ60" s="69"/>
      <c r="IR60" s="51">
        <v>31</v>
      </c>
      <c r="IS60" s="75">
        <v>1.1058000998787187E-3</v>
      </c>
      <c r="IT60" s="69"/>
      <c r="IU60" s="51">
        <v>62</v>
      </c>
      <c r="IV60" s="75">
        <v>2.1778074396712212E-3</v>
      </c>
      <c r="IW60" s="69"/>
      <c r="IX60" s="51">
        <v>19</v>
      </c>
      <c r="IY60" s="75">
        <v>7.6789394980398499E-4</v>
      </c>
      <c r="IZ60" s="69"/>
      <c r="JA60" s="51">
        <v>151</v>
      </c>
      <c r="JB60" s="75">
        <v>4.6253752373950864E-3</v>
      </c>
      <c r="JC60" s="69"/>
      <c r="JD60" s="51">
        <v>55</v>
      </c>
      <c r="JE60" s="75">
        <v>2.1201958289965689E-3</v>
      </c>
      <c r="JF60" s="69"/>
      <c r="JG60" s="51">
        <v>26</v>
      </c>
      <c r="JH60" s="75">
        <v>1.0691229080143098E-3</v>
      </c>
      <c r="JI60" s="69"/>
      <c r="JJ60" s="51">
        <v>39</v>
      </c>
      <c r="JK60" s="75">
        <v>1.5331996697723789E-3</v>
      </c>
      <c r="JL60" s="69"/>
      <c r="JM60" s="51">
        <v>13</v>
      </c>
      <c r="JN60" s="75">
        <v>4.745911214953271E-4</v>
      </c>
      <c r="JO60" s="69"/>
      <c r="JP60" s="51">
        <v>33</v>
      </c>
      <c r="JQ60" s="75">
        <v>1.0710112943009217E-3</v>
      </c>
      <c r="JR60" s="69"/>
      <c r="JS60" s="51">
        <v>51</v>
      </c>
      <c r="JT60" s="75">
        <v>1.7240796457185356E-3</v>
      </c>
      <c r="JU60" s="69"/>
      <c r="JV60" s="51">
        <v>39</v>
      </c>
      <c r="JW60" s="75">
        <v>1.4891748444003207E-3</v>
      </c>
      <c r="JX60" s="69"/>
      <c r="JY60" s="51">
        <v>56</v>
      </c>
      <c r="JZ60" s="75">
        <v>1.8741633199464524E-3</v>
      </c>
      <c r="KA60" s="69"/>
      <c r="KB60" s="51">
        <v>26</v>
      </c>
      <c r="KC60" s="75">
        <v>9.0215128383067317E-4</v>
      </c>
      <c r="KD60" s="69"/>
      <c r="KE60" s="51">
        <v>32</v>
      </c>
      <c r="KF60" s="75">
        <v>1.1497143678367405E-3</v>
      </c>
      <c r="KG60" s="69"/>
      <c r="KH60" s="51">
        <v>49</v>
      </c>
      <c r="KI60" s="75">
        <v>1.8357560317698186E-3</v>
      </c>
      <c r="KJ60" s="69"/>
      <c r="KK60" s="51">
        <v>17</v>
      </c>
      <c r="KL60" s="75">
        <v>6.3194676777814953E-4</v>
      </c>
      <c r="KM60" s="69"/>
      <c r="KN60" s="51">
        <v>29</v>
      </c>
      <c r="KO60" s="75">
        <v>1.0681793067884636E-3</v>
      </c>
      <c r="KP60" s="69"/>
      <c r="KQ60" s="51">
        <v>35</v>
      </c>
      <c r="KR60" s="75">
        <v>1.2296233839235525E-3</v>
      </c>
      <c r="KS60" s="69"/>
      <c r="KT60" s="51">
        <v>16</v>
      </c>
      <c r="KU60" s="75">
        <v>6.2752480684002043E-4</v>
      </c>
      <c r="KV60" s="69"/>
      <c r="KW60" s="51">
        <v>29</v>
      </c>
      <c r="KX60" s="75">
        <v>1.0749898061311487E-3</v>
      </c>
      <c r="KY60" s="69"/>
      <c r="KZ60" s="51">
        <v>32</v>
      </c>
      <c r="LA60" s="75">
        <v>9.6455268869061975E-4</v>
      </c>
      <c r="LB60" s="69"/>
      <c r="LC60" s="51">
        <v>63</v>
      </c>
      <c r="LD60" s="75">
        <v>2.3696682464454978E-3</v>
      </c>
      <c r="LE60" s="69"/>
      <c r="LF60" s="51">
        <v>17</v>
      </c>
      <c r="LG60" s="75">
        <v>6.7100848628379715E-4</v>
      </c>
      <c r="LH60" s="69"/>
      <c r="LI60" s="51">
        <v>53</v>
      </c>
      <c r="LJ60" s="75">
        <v>1.9290263876251138E-3</v>
      </c>
      <c r="LK60" s="69"/>
      <c r="LL60" s="51">
        <v>92</v>
      </c>
      <c r="LM60" s="75">
        <v>3.1297839768668141E-3</v>
      </c>
      <c r="LN60" s="69"/>
      <c r="LO60" s="51">
        <v>57</v>
      </c>
      <c r="LP60" s="75">
        <v>1.6720936372436857E-3</v>
      </c>
      <c r="LQ60" s="69"/>
      <c r="LR60" s="51">
        <v>25</v>
      </c>
      <c r="LS60" s="75">
        <v>9.3482406611075793E-4</v>
      </c>
      <c r="LT60" s="69"/>
      <c r="LU60" s="51">
        <v>54</v>
      </c>
      <c r="LV60" s="75">
        <v>1.9922523519645824E-3</v>
      </c>
      <c r="LW60" s="69"/>
      <c r="LX60" s="51">
        <v>125</v>
      </c>
      <c r="LY60" s="75">
        <v>4.7584605428451785E-3</v>
      </c>
      <c r="LZ60" s="69"/>
      <c r="MA60" s="51">
        <v>76</v>
      </c>
      <c r="MB60" s="75">
        <v>2.2524525058534128E-3</v>
      </c>
      <c r="MC60" s="69"/>
      <c r="MD60" s="51">
        <v>32</v>
      </c>
      <c r="ME60" s="75">
        <v>1.1497969889691351E-3</v>
      </c>
      <c r="MF60" s="69"/>
      <c r="MG60" s="51">
        <v>72</v>
      </c>
      <c r="MH60" s="75">
        <v>2.4268572199002292E-3</v>
      </c>
      <c r="MI60" s="69"/>
      <c r="MJ60" s="51">
        <v>25</v>
      </c>
      <c r="MK60" s="75">
        <v>1.0721790967963289E-3</v>
      </c>
      <c r="ML60" s="69"/>
      <c r="MM60" s="51">
        <v>16</v>
      </c>
      <c r="MN60" s="75">
        <v>6.1026775497749638E-4</v>
      </c>
      <c r="MO60" s="69"/>
      <c r="MP60" s="51">
        <v>34</v>
      </c>
      <c r="MQ60" s="75">
        <v>1.0319917440660474E-3</v>
      </c>
      <c r="MR60" s="69"/>
      <c r="MS60" s="51">
        <v>49</v>
      </c>
      <c r="MT60" s="75">
        <v>1.4605937760820318E-3</v>
      </c>
      <c r="MU60" s="69"/>
      <c r="MV60" s="51">
        <v>49</v>
      </c>
      <c r="MW60" s="75">
        <v>1.8812869538508792E-3</v>
      </c>
      <c r="MX60" s="69"/>
      <c r="MY60" s="51">
        <v>20</v>
      </c>
      <c r="MZ60" s="75">
        <v>7.7942322681215901E-4</v>
      </c>
      <c r="NA60" s="69"/>
      <c r="NB60" s="51">
        <v>17</v>
      </c>
      <c r="NC60" s="75">
        <v>6.5289192718334741E-4</v>
      </c>
      <c r="ND60" s="69"/>
      <c r="NE60" s="51">
        <v>31</v>
      </c>
      <c r="NF60" s="75">
        <v>1.1490418473627637E-3</v>
      </c>
      <c r="NG60" s="69"/>
      <c r="NH60" s="51">
        <v>17</v>
      </c>
      <c r="NI60" s="75">
        <v>6.7645537384107275E-4</v>
      </c>
      <c r="NJ60" s="69"/>
      <c r="NK60" s="50"/>
      <c r="NL60" s="75">
        <v>0</v>
      </c>
      <c r="NM60" s="69"/>
      <c r="NN60" s="50"/>
      <c r="NO60" s="75">
        <v>0</v>
      </c>
      <c r="NP60" s="69"/>
      <c r="NQ60" s="50"/>
      <c r="NR60" s="75">
        <v>0</v>
      </c>
      <c r="NS60" s="69"/>
      <c r="NT60" s="50"/>
      <c r="NU60" s="75">
        <v>0</v>
      </c>
      <c r="NV60" s="69"/>
      <c r="NW60" s="50"/>
      <c r="NX60" s="75">
        <v>0</v>
      </c>
      <c r="NY60" s="69"/>
      <c r="NZ60" s="50"/>
      <c r="OA60" s="75">
        <v>0</v>
      </c>
      <c r="OB60" s="69"/>
      <c r="OC60" s="50"/>
      <c r="OD60" s="75">
        <v>0</v>
      </c>
      <c r="OE60" s="69"/>
      <c r="OF60" s="50"/>
      <c r="OG60" s="75">
        <v>0</v>
      </c>
      <c r="OH60" s="69"/>
      <c r="OI60" s="50"/>
      <c r="OJ60" s="75">
        <v>0</v>
      </c>
      <c r="OK60" s="69"/>
      <c r="OL60" s="50"/>
      <c r="OM60" s="75">
        <v>0</v>
      </c>
      <c r="ON60" s="69"/>
      <c r="OO60" s="50"/>
      <c r="OP60" s="75">
        <v>0</v>
      </c>
      <c r="OQ60" s="69"/>
      <c r="OR60" s="50"/>
      <c r="OS60" s="75">
        <v>0</v>
      </c>
      <c r="OT60" s="69"/>
      <c r="OU60" s="50"/>
      <c r="OV60" s="75">
        <v>0</v>
      </c>
      <c r="OW60" s="69"/>
      <c r="OX60" s="50"/>
      <c r="OY60" s="75">
        <v>0</v>
      </c>
      <c r="OZ60" s="69"/>
      <c r="PA60" s="50"/>
      <c r="PB60" s="75">
        <v>0</v>
      </c>
      <c r="PC60" s="69"/>
      <c r="PD60" s="50"/>
      <c r="PE60" s="75">
        <v>0</v>
      </c>
      <c r="PF60" s="69"/>
      <c r="PG60" s="50"/>
      <c r="PH60" s="75">
        <v>0</v>
      </c>
      <c r="PI60" s="69"/>
      <c r="PJ60" s="50"/>
      <c r="PK60" s="75">
        <v>0</v>
      </c>
      <c r="PL60" s="69"/>
      <c r="PM60" s="50"/>
      <c r="PN60" s="75">
        <v>0</v>
      </c>
      <c r="PO60" s="69"/>
      <c r="PP60" s="50"/>
      <c r="PQ60" s="75">
        <v>0</v>
      </c>
      <c r="PR60" s="69"/>
      <c r="PS60" s="50"/>
      <c r="PT60" s="75">
        <v>0</v>
      </c>
      <c r="PU60" s="69"/>
      <c r="PV60" s="50"/>
      <c r="PW60" s="75">
        <v>0</v>
      </c>
      <c r="PX60" s="69"/>
      <c r="PY60" s="50"/>
      <c r="PZ60" s="75">
        <v>0</v>
      </c>
      <c r="QA60" s="69"/>
      <c r="QB60" s="50"/>
      <c r="QC60" s="75">
        <v>0</v>
      </c>
      <c r="QD60" s="69"/>
      <c r="QE60" s="50"/>
      <c r="QF60" s="75">
        <v>0</v>
      </c>
      <c r="QG60" s="69"/>
      <c r="QH60" s="50"/>
      <c r="QI60" s="75">
        <v>0</v>
      </c>
      <c r="QJ60" s="69"/>
      <c r="QK60" s="50"/>
      <c r="QL60" s="75">
        <v>0</v>
      </c>
      <c r="QM60" s="69"/>
      <c r="QN60" s="50"/>
      <c r="QO60" s="75">
        <v>0</v>
      </c>
      <c r="QP60" s="69"/>
      <c r="QQ60" s="50"/>
      <c r="QR60" s="75">
        <v>0</v>
      </c>
      <c r="QS60" s="69"/>
      <c r="QT60" s="50"/>
      <c r="QU60" s="75">
        <v>0</v>
      </c>
      <c r="QV60" s="69"/>
      <c r="QW60" s="50"/>
      <c r="QX60" s="75">
        <v>0</v>
      </c>
      <c r="QY60" s="69"/>
      <c r="QZ60" s="50"/>
      <c r="RA60" s="75">
        <v>0</v>
      </c>
      <c r="RB60" s="69"/>
      <c r="RC60" s="50"/>
      <c r="RD60" s="75">
        <v>0</v>
      </c>
      <c r="RE60" s="69"/>
      <c r="RF60" s="50"/>
      <c r="RG60" s="75">
        <v>0</v>
      </c>
      <c r="RH60" s="69"/>
      <c r="RI60" s="50"/>
      <c r="RJ60" s="75">
        <v>0</v>
      </c>
      <c r="RK60" s="69"/>
      <c r="RL60" s="50"/>
      <c r="RM60" s="75">
        <v>0</v>
      </c>
      <c r="RN60" s="69"/>
      <c r="RO60" s="50"/>
      <c r="RP60" s="75">
        <v>0</v>
      </c>
      <c r="RQ60" s="69"/>
      <c r="RR60" s="50"/>
      <c r="RS60" s="75">
        <v>0</v>
      </c>
      <c r="RT60" s="69"/>
      <c r="RU60" s="50"/>
      <c r="RV60" s="75">
        <v>0</v>
      </c>
      <c r="RW60" s="69"/>
      <c r="RX60" s="50"/>
      <c r="RY60" s="75">
        <v>0</v>
      </c>
      <c r="RZ60" s="69"/>
      <c r="SA60" s="50"/>
      <c r="SB60" s="75">
        <v>0</v>
      </c>
      <c r="SC60" s="69"/>
      <c r="SD60" s="50"/>
      <c r="SE60" s="75">
        <v>0</v>
      </c>
      <c r="SF60" s="69"/>
      <c r="SG60" s="50"/>
      <c r="SH60" s="75">
        <v>0</v>
      </c>
      <c r="SI60" s="69"/>
      <c r="SJ60" s="50"/>
      <c r="SK60" s="75">
        <v>0</v>
      </c>
      <c r="SL60" s="69"/>
      <c r="SM60" s="50"/>
      <c r="SN60" s="75">
        <v>0</v>
      </c>
      <c r="SO60" s="69"/>
      <c r="SP60" s="50"/>
      <c r="SQ60" s="75">
        <v>0</v>
      </c>
      <c r="SR60" s="69"/>
      <c r="SS60" s="50"/>
      <c r="ST60" s="75">
        <v>0</v>
      </c>
      <c r="SU60" s="69"/>
      <c r="SV60" s="50"/>
      <c r="SW60" s="75">
        <v>0</v>
      </c>
      <c r="SX60" s="69"/>
      <c r="SY60" s="50"/>
      <c r="SZ60" s="75">
        <v>0</v>
      </c>
      <c r="TA60" s="69"/>
      <c r="TB60" s="50"/>
      <c r="TC60" s="75">
        <v>0</v>
      </c>
      <c r="TD60" s="69"/>
      <c r="TE60" s="50"/>
      <c r="TF60" s="75">
        <v>0</v>
      </c>
      <c r="TG60" s="69"/>
      <c r="TH60" s="50"/>
      <c r="TI60" s="75">
        <v>0</v>
      </c>
      <c r="TJ60" s="69"/>
      <c r="TK60" s="50"/>
      <c r="TL60" s="75">
        <v>0</v>
      </c>
      <c r="TM60" s="69"/>
      <c r="TN60" s="50"/>
      <c r="TO60" s="75">
        <v>0</v>
      </c>
      <c r="TP60" s="69"/>
      <c r="TQ60" s="50"/>
      <c r="TR60" s="75">
        <v>0</v>
      </c>
      <c r="TS60" s="69"/>
      <c r="TT60" s="50"/>
      <c r="TU60" s="75">
        <v>0</v>
      </c>
      <c r="TV60" s="69"/>
      <c r="TW60" s="50"/>
      <c r="TX60" s="75">
        <v>0</v>
      </c>
      <c r="TY60" s="69"/>
      <c r="TZ60" s="50"/>
      <c r="UA60" s="75">
        <v>0</v>
      </c>
      <c r="UB60" s="69"/>
      <c r="UC60" s="50"/>
      <c r="UD60" s="75">
        <v>0</v>
      </c>
      <c r="UE60" s="69"/>
      <c r="UF60" s="50"/>
      <c r="UG60" s="75">
        <v>0</v>
      </c>
      <c r="UH60" s="69"/>
      <c r="UI60" s="50"/>
      <c r="UJ60" s="75">
        <v>0</v>
      </c>
      <c r="UK60" s="69"/>
      <c r="UL60" s="50"/>
      <c r="UM60" s="75">
        <v>0</v>
      </c>
      <c r="UN60" s="69"/>
      <c r="UO60" s="50"/>
      <c r="UP60" s="75">
        <v>0</v>
      </c>
      <c r="UQ60" s="69"/>
      <c r="UR60" s="50"/>
      <c r="US60" s="75">
        <v>0</v>
      </c>
      <c r="UT60" s="69"/>
      <c r="UU60" s="50"/>
      <c r="UV60" s="75">
        <v>0</v>
      </c>
      <c r="UW60" s="69"/>
      <c r="UX60" s="50"/>
      <c r="UY60" s="75">
        <v>0</v>
      </c>
      <c r="UZ60" s="69"/>
      <c r="VA60" s="50"/>
      <c r="VB60" s="75">
        <v>0</v>
      </c>
      <c r="VC60" s="69"/>
      <c r="VD60" s="50"/>
      <c r="VE60" s="75">
        <v>0</v>
      </c>
      <c r="VF60" s="69"/>
      <c r="VG60" s="50"/>
      <c r="VH60" s="75">
        <v>0</v>
      </c>
      <c r="VI60" s="69"/>
      <c r="VJ60" s="50"/>
      <c r="VK60" s="75">
        <v>0</v>
      </c>
      <c r="VL60" s="69"/>
      <c r="VM60" s="50"/>
      <c r="VN60" s="75">
        <v>0</v>
      </c>
      <c r="VO60" s="69"/>
      <c r="VP60" s="50"/>
      <c r="VQ60" s="75">
        <v>0</v>
      </c>
      <c r="VR60" s="69"/>
      <c r="VS60" s="50"/>
      <c r="VT60" s="75">
        <v>0</v>
      </c>
      <c r="VU60" s="69"/>
      <c r="VV60" s="50"/>
      <c r="VW60" s="75">
        <v>0</v>
      </c>
      <c r="VX60" s="69"/>
      <c r="VY60" s="50"/>
      <c r="VZ60" s="75">
        <v>0</v>
      </c>
      <c r="WA60" s="69"/>
      <c r="WB60" s="50"/>
      <c r="WC60" s="75">
        <v>0</v>
      </c>
      <c r="WD60" s="69"/>
      <c r="WE60" s="50"/>
      <c r="WF60" s="75">
        <v>0</v>
      </c>
      <c r="WG60" s="69"/>
      <c r="WH60" s="50"/>
      <c r="WI60" s="75">
        <v>0</v>
      </c>
      <c r="WJ60" s="69"/>
      <c r="WK60" s="50"/>
      <c r="WL60" s="75">
        <v>0</v>
      </c>
      <c r="WM60" s="69"/>
      <c r="WN60" s="50"/>
      <c r="WO60" s="75">
        <v>0</v>
      </c>
      <c r="WP60" s="69"/>
      <c r="WQ60" s="50"/>
      <c r="WR60" s="75">
        <v>0</v>
      </c>
      <c r="WS60" s="69"/>
      <c r="WT60" s="50"/>
      <c r="WU60" s="75">
        <v>0</v>
      </c>
      <c r="WV60" s="69"/>
      <c r="WW60" s="50"/>
      <c r="WX60" s="75">
        <v>0</v>
      </c>
      <c r="WY60" s="69"/>
      <c r="WZ60" s="50"/>
      <c r="XA60" s="75">
        <v>0</v>
      </c>
      <c r="XB60" s="69"/>
      <c r="XC60" s="50"/>
      <c r="XD60" s="75">
        <v>0</v>
      </c>
      <c r="XE60" s="69"/>
      <c r="XF60" s="50"/>
      <c r="XG60" s="75">
        <v>0</v>
      </c>
      <c r="XH60" s="69"/>
      <c r="XI60" s="50"/>
      <c r="XJ60" s="75">
        <v>0</v>
      </c>
      <c r="XK60" s="69"/>
      <c r="XL60" s="50"/>
      <c r="XM60" s="75">
        <v>0</v>
      </c>
      <c r="XN60" s="69"/>
      <c r="XO60" s="50"/>
      <c r="XP60" s="75">
        <v>0</v>
      </c>
      <c r="XQ60" s="69"/>
      <c r="XR60" s="50"/>
      <c r="XS60" s="75">
        <v>0</v>
      </c>
      <c r="XT60" s="69"/>
      <c r="XU60" s="50"/>
      <c r="XV60" s="75">
        <v>0</v>
      </c>
      <c r="XW60" s="69"/>
      <c r="XX60" s="50"/>
      <c r="XY60" s="75">
        <v>0</v>
      </c>
      <c r="XZ60" s="69"/>
      <c r="YA60" s="50"/>
      <c r="YB60" s="75">
        <v>0</v>
      </c>
      <c r="YC60" s="69"/>
      <c r="YD60" s="50"/>
      <c r="YE60" s="75">
        <v>0</v>
      </c>
      <c r="YF60" s="69"/>
      <c r="YG60" s="50"/>
      <c r="YH60" s="75">
        <v>0</v>
      </c>
      <c r="YI60" s="69"/>
      <c r="YJ60" s="50"/>
      <c r="YK60" s="75">
        <v>0</v>
      </c>
      <c r="YL60" s="69"/>
      <c r="YM60" s="50"/>
      <c r="YN60" s="75">
        <v>0</v>
      </c>
      <c r="YO60" s="69"/>
      <c r="YP60" s="50"/>
      <c r="YQ60" s="75">
        <v>0</v>
      </c>
      <c r="YR60" s="69"/>
      <c r="YS60" s="50"/>
      <c r="YT60" s="75">
        <v>0</v>
      </c>
      <c r="YU60" s="69"/>
      <c r="YV60" s="50"/>
      <c r="YW60" s="75">
        <v>0</v>
      </c>
      <c r="YX60" s="69"/>
      <c r="YY60" s="50"/>
      <c r="YZ60" s="75">
        <v>0</v>
      </c>
      <c r="ZA60" s="69"/>
      <c r="ZB60" s="50"/>
      <c r="ZC60" s="75">
        <v>0</v>
      </c>
      <c r="ZD60" s="69"/>
      <c r="ZE60" s="50"/>
      <c r="ZF60" s="75">
        <v>0</v>
      </c>
      <c r="ZG60" s="69"/>
      <c r="ZH60" s="50"/>
      <c r="ZI60" s="75">
        <v>0</v>
      </c>
      <c r="ZJ60" s="69"/>
      <c r="ZK60" s="50"/>
      <c r="ZL60" s="75">
        <v>0</v>
      </c>
      <c r="ZM60" s="69"/>
      <c r="ZN60" s="50"/>
      <c r="ZO60" s="75">
        <v>0</v>
      </c>
      <c r="ZP60" s="69"/>
      <c r="ZQ60" s="50"/>
      <c r="ZR60" s="75">
        <v>0</v>
      </c>
      <c r="ZS60" s="69"/>
      <c r="ZT60" s="50"/>
      <c r="ZU60" s="75">
        <v>0</v>
      </c>
      <c r="ZV60" s="69"/>
      <c r="ZW60" s="50"/>
      <c r="ZX60" s="75">
        <v>0</v>
      </c>
      <c r="ZY60" s="69"/>
      <c r="ZZ60" s="50"/>
      <c r="AAA60" s="75">
        <v>0</v>
      </c>
      <c r="AAB60" s="69"/>
      <c r="AAC60" s="50"/>
      <c r="AAD60" s="75">
        <v>0</v>
      </c>
      <c r="AAE60" s="69"/>
      <c r="AAF60" s="50"/>
      <c r="AAG60" s="75">
        <v>0</v>
      </c>
      <c r="AAH60" s="69"/>
      <c r="AAI60" s="50"/>
      <c r="AAJ60" s="75">
        <v>0</v>
      </c>
      <c r="AAK60" s="69"/>
      <c r="AAL60" s="50"/>
      <c r="AAM60" s="75">
        <v>0</v>
      </c>
      <c r="AAN60" s="69"/>
      <c r="AAO60" s="50"/>
      <c r="AAP60" s="75">
        <v>0</v>
      </c>
      <c r="AAQ60" s="69"/>
      <c r="AAR60" s="50"/>
      <c r="AAS60" s="75">
        <v>0</v>
      </c>
      <c r="AAT60" s="69"/>
      <c r="AAU60" s="50"/>
      <c r="AAV60" s="75">
        <v>0</v>
      </c>
      <c r="AAW60" s="69"/>
      <c r="AAX60" s="50"/>
      <c r="AAY60" s="75">
        <v>0</v>
      </c>
      <c r="AAZ60" s="69"/>
      <c r="ABA60" s="50"/>
      <c r="ABB60" s="75">
        <v>0</v>
      </c>
      <c r="ABC60" s="69"/>
      <c r="ABD60" s="50"/>
      <c r="ABE60" s="75">
        <v>0</v>
      </c>
      <c r="ABF60" s="69"/>
      <c r="ABG60" s="50"/>
      <c r="ABH60" s="75">
        <v>0</v>
      </c>
      <c r="ABI60" s="69"/>
      <c r="ABJ60" s="50"/>
      <c r="ABK60" s="75">
        <v>0</v>
      </c>
      <c r="ABL60" s="69"/>
      <c r="ABM60" s="50"/>
      <c r="ABN60" s="75">
        <v>0</v>
      </c>
      <c r="ABO60" s="69"/>
      <c r="ABP60" s="50"/>
      <c r="ABQ60" s="75">
        <v>0</v>
      </c>
      <c r="ABR60" s="69"/>
      <c r="ABS60" s="50"/>
      <c r="ABT60" s="75">
        <v>0</v>
      </c>
      <c r="ABU60" s="69"/>
      <c r="ABV60" s="50"/>
      <c r="ABW60" s="75">
        <v>0</v>
      </c>
      <c r="ABX60" s="69"/>
      <c r="ABY60" s="50"/>
      <c r="ABZ60" s="75">
        <v>0</v>
      </c>
      <c r="ACA60" s="69"/>
      <c r="ACB60" s="50"/>
      <c r="ACC60" s="75">
        <v>0</v>
      </c>
      <c r="ACD60" s="69"/>
      <c r="ACE60" s="50"/>
      <c r="ACF60" s="75">
        <v>0</v>
      </c>
      <c r="ACG60" s="69"/>
      <c r="ACH60" s="50"/>
      <c r="ACI60" s="75">
        <v>0</v>
      </c>
      <c r="ACJ60" s="69"/>
      <c r="ACK60" s="50"/>
      <c r="ACL60" s="75">
        <v>0</v>
      </c>
      <c r="ACM60" s="69"/>
      <c r="ACN60" s="50"/>
      <c r="ACO60" s="75">
        <v>0</v>
      </c>
      <c r="ACP60" s="69"/>
      <c r="ACQ60" s="50"/>
      <c r="ACR60" s="75">
        <v>0</v>
      </c>
      <c r="ACS60" s="69"/>
      <c r="ACT60" s="50"/>
      <c r="ACU60" s="75">
        <v>0</v>
      </c>
      <c r="ACV60" s="69"/>
      <c r="ACW60" s="50"/>
      <c r="ACX60" s="75">
        <v>0</v>
      </c>
      <c r="ACY60" s="69"/>
      <c r="ACZ60" s="50"/>
      <c r="ADA60" s="75">
        <v>0</v>
      </c>
      <c r="ADB60" s="69"/>
      <c r="ADC60" s="50"/>
      <c r="ADD60" s="75">
        <v>0</v>
      </c>
      <c r="ADE60" s="69"/>
      <c r="ADF60" s="50"/>
      <c r="ADG60" s="75">
        <v>0</v>
      </c>
      <c r="ADH60" s="69"/>
      <c r="ADI60" s="50"/>
      <c r="ADJ60" s="75">
        <v>0</v>
      </c>
      <c r="ADK60" s="69"/>
      <c r="ADL60" s="50"/>
      <c r="ADM60" s="75">
        <v>0</v>
      </c>
      <c r="ADN60" s="69"/>
      <c r="ADO60" s="50"/>
      <c r="ADP60" s="75">
        <v>0</v>
      </c>
      <c r="ADQ60" s="69"/>
      <c r="ADR60" s="50"/>
      <c r="ADS60" s="75">
        <v>0</v>
      </c>
      <c r="ADT60" s="69"/>
      <c r="ADU60" s="50"/>
      <c r="ADV60" s="75">
        <v>0</v>
      </c>
      <c r="ADW60" s="69"/>
      <c r="ADX60" s="50"/>
      <c r="ADY60" s="75">
        <v>0</v>
      </c>
      <c r="ADZ60" s="69"/>
      <c r="AEA60" s="50"/>
      <c r="AEB60" s="75">
        <v>0</v>
      </c>
      <c r="AEC60" s="69"/>
      <c r="AED60" s="50"/>
      <c r="AEE60" s="75">
        <v>0</v>
      </c>
      <c r="AEF60" s="69"/>
      <c r="AEG60" s="50"/>
      <c r="AEH60" s="75">
        <v>0</v>
      </c>
      <c r="AEI60" s="69"/>
      <c r="AEJ60" s="50"/>
      <c r="AEK60" s="75">
        <v>0</v>
      </c>
      <c r="AEL60" s="69"/>
      <c r="AEM60" s="50"/>
      <c r="AEN60" s="75">
        <v>0</v>
      </c>
      <c r="AEO60" s="69"/>
      <c r="AEP60" s="50"/>
      <c r="AEQ60" s="75">
        <v>0</v>
      </c>
      <c r="AER60" s="69"/>
      <c r="AES60" s="50"/>
      <c r="AET60" s="75">
        <v>0</v>
      </c>
      <c r="AEU60" s="69"/>
      <c r="AEV60" s="50"/>
      <c r="AEW60" s="75">
        <v>0</v>
      </c>
      <c r="AEX60" s="69"/>
      <c r="AEY60" s="50"/>
      <c r="AEZ60" s="75">
        <v>0</v>
      </c>
      <c r="AFA60" s="69"/>
      <c r="AFB60" s="50"/>
      <c r="AFC60" s="75">
        <v>0</v>
      </c>
      <c r="AFD60" s="69"/>
      <c r="AFE60" s="50"/>
      <c r="AFF60" s="75">
        <v>0</v>
      </c>
      <c r="AFG60" s="69"/>
      <c r="AFH60" s="50"/>
      <c r="AFI60" s="75">
        <v>0</v>
      </c>
      <c r="AFJ60" s="69"/>
      <c r="AFK60" s="50"/>
      <c r="AFL60" s="75">
        <v>0</v>
      </c>
      <c r="AFM60" s="69"/>
      <c r="AFN60" s="50"/>
      <c r="AFO60" s="75">
        <v>0</v>
      </c>
      <c r="AFP60" s="69"/>
      <c r="AFQ60" s="50"/>
      <c r="AFR60" s="75">
        <v>0</v>
      </c>
      <c r="AFS60" s="69"/>
      <c r="AFT60" s="50"/>
      <c r="AFU60" s="75">
        <v>0</v>
      </c>
      <c r="AFV60" s="69"/>
      <c r="AFW60" s="50"/>
      <c r="AFX60" s="75">
        <v>0</v>
      </c>
      <c r="AFY60" s="69"/>
      <c r="AFZ60" s="50"/>
      <c r="AGA60" s="75">
        <v>0</v>
      </c>
      <c r="AGB60" s="69"/>
      <c r="AGC60" s="50"/>
      <c r="AGD60" s="75">
        <v>0</v>
      </c>
      <c r="AGE60" s="69"/>
      <c r="AGF60" s="50"/>
      <c r="AGG60" s="75">
        <v>0</v>
      </c>
      <c r="AGH60" s="69"/>
      <c r="AGI60" s="50"/>
      <c r="AGJ60" s="75">
        <v>0</v>
      </c>
      <c r="AGK60" s="69"/>
      <c r="AGL60" s="50"/>
      <c r="AGM60" s="75">
        <v>0</v>
      </c>
      <c r="AGN60" s="69"/>
      <c r="AGO60" s="50"/>
      <c r="AGP60" s="75">
        <v>0</v>
      </c>
      <c r="AGQ60" s="69"/>
      <c r="AGR60" s="50"/>
      <c r="AGS60" s="75">
        <v>0</v>
      </c>
      <c r="AGT60" s="69"/>
      <c r="AGU60" s="50"/>
      <c r="AGV60" s="75">
        <v>0</v>
      </c>
      <c r="AGW60" s="69"/>
      <c r="AGX60" s="50"/>
      <c r="AGY60" s="75">
        <v>0</v>
      </c>
      <c r="AGZ60" s="69"/>
      <c r="AHA60" s="50"/>
      <c r="AHB60" s="75">
        <v>0</v>
      </c>
      <c r="AHC60" s="69"/>
      <c r="AHD60" s="50"/>
      <c r="AHE60" s="75">
        <v>0</v>
      </c>
      <c r="AHF60" s="69"/>
      <c r="AHG60" s="50"/>
      <c r="AHH60" s="75">
        <v>0</v>
      </c>
      <c r="AHI60" s="69"/>
      <c r="AHJ60" s="50"/>
      <c r="AHK60" s="75">
        <v>0</v>
      </c>
      <c r="AHL60" s="69"/>
      <c r="AHM60" s="50"/>
      <c r="AHN60" s="75">
        <v>0</v>
      </c>
      <c r="AHO60" s="69"/>
      <c r="AHP60" s="50"/>
      <c r="AHQ60" s="75">
        <v>0</v>
      </c>
      <c r="AHR60" s="69"/>
      <c r="AHS60" s="84">
        <f t="shared" si="0"/>
        <v>0</v>
      </c>
      <c r="AHT60" s="41"/>
      <c r="AHU60" s="30"/>
      <c r="AHV60" s="78">
        <f t="shared" si="1"/>
        <v>0</v>
      </c>
      <c r="AHW60" s="80"/>
      <c r="AHX60" s="2" t="str">
        <f t="shared" si="2"/>
        <v/>
      </c>
      <c r="AHY60" s="2"/>
      <c r="AHZ60" s="81" t="str">
        <f t="shared" si="3"/>
        <v/>
      </c>
      <c r="AIA60" s="2" t="str">
        <f t="shared" si="4"/>
        <v/>
      </c>
      <c r="AIB60" s="81" t="str">
        <f t="shared" si="5"/>
        <v/>
      </c>
      <c r="AIC60" s="2" t="str">
        <f t="shared" si="6"/>
        <v/>
      </c>
      <c r="AID60" s="2" t="str">
        <f t="shared" si="7"/>
        <v/>
      </c>
      <c r="AIE60" s="35" t="str">
        <f t="shared" si="8"/>
        <v/>
      </c>
    </row>
    <row r="61" spans="1:915" ht="15" customHeight="1" x14ac:dyDescent="0.2">
      <c r="A61" s="3" t="s">
        <v>417</v>
      </c>
      <c r="B61" s="53" t="s">
        <v>475</v>
      </c>
      <c r="C61" s="50"/>
      <c r="D61" s="75">
        <v>0</v>
      </c>
      <c r="E61" s="69"/>
      <c r="F61" s="50"/>
      <c r="G61" s="75">
        <v>0</v>
      </c>
      <c r="H61" s="69"/>
      <c r="I61" s="50"/>
      <c r="J61" s="75">
        <v>0</v>
      </c>
      <c r="K61" s="69"/>
      <c r="L61" s="50"/>
      <c r="M61" s="75">
        <v>0</v>
      </c>
      <c r="N61" s="69"/>
      <c r="O61" s="50"/>
      <c r="P61" s="75">
        <v>0</v>
      </c>
      <c r="Q61" s="69"/>
      <c r="R61" s="50"/>
      <c r="S61" s="75">
        <v>0</v>
      </c>
      <c r="T61" s="69"/>
      <c r="U61" s="50"/>
      <c r="V61" s="75">
        <v>0</v>
      </c>
      <c r="W61" s="69"/>
      <c r="X61" s="50"/>
      <c r="Y61" s="75">
        <v>0</v>
      </c>
      <c r="Z61" s="69"/>
      <c r="AA61" s="50"/>
      <c r="AB61" s="75">
        <v>0</v>
      </c>
      <c r="AC61" s="69"/>
      <c r="AD61" s="50"/>
      <c r="AE61" s="75">
        <v>0</v>
      </c>
      <c r="AF61" s="69"/>
      <c r="AG61" s="50"/>
      <c r="AH61" s="75">
        <v>0</v>
      </c>
      <c r="AI61" s="69"/>
      <c r="AJ61" s="50"/>
      <c r="AK61" s="75">
        <v>0</v>
      </c>
      <c r="AL61" s="69"/>
      <c r="AM61" s="50"/>
      <c r="AN61" s="75">
        <v>0</v>
      </c>
      <c r="AO61" s="69"/>
      <c r="AP61" s="50"/>
      <c r="AQ61" s="75">
        <v>0</v>
      </c>
      <c r="AR61" s="69"/>
      <c r="AS61" s="50"/>
      <c r="AT61" s="75">
        <v>0</v>
      </c>
      <c r="AU61" s="69"/>
      <c r="AV61" s="50"/>
      <c r="AW61" s="75">
        <v>0</v>
      </c>
      <c r="AX61" s="69"/>
      <c r="AY61" s="50"/>
      <c r="AZ61" s="75">
        <v>0</v>
      </c>
      <c r="BA61" s="69"/>
      <c r="BB61" s="50"/>
      <c r="BC61" s="75">
        <v>0</v>
      </c>
      <c r="BD61" s="69"/>
      <c r="BE61" s="50"/>
      <c r="BF61" s="75">
        <v>0</v>
      </c>
      <c r="BG61" s="69"/>
      <c r="BH61" s="50"/>
      <c r="BI61" s="75">
        <v>0</v>
      </c>
      <c r="BJ61" s="69"/>
      <c r="BK61" s="50"/>
      <c r="BL61" s="75">
        <v>0</v>
      </c>
      <c r="BM61" s="69"/>
      <c r="BN61" s="50"/>
      <c r="BO61" s="75">
        <v>0</v>
      </c>
      <c r="BP61" s="69"/>
      <c r="BQ61" s="50"/>
      <c r="BR61" s="75">
        <v>0</v>
      </c>
      <c r="BS61" s="69"/>
      <c r="BT61" s="50"/>
      <c r="BU61" s="75">
        <v>0</v>
      </c>
      <c r="BV61" s="69"/>
      <c r="BW61" s="50"/>
      <c r="BX61" s="75">
        <v>0</v>
      </c>
      <c r="BY61" s="69"/>
      <c r="BZ61" s="50"/>
      <c r="CA61" s="75">
        <v>0</v>
      </c>
      <c r="CB61" s="69"/>
      <c r="CC61" s="50"/>
      <c r="CD61" s="75">
        <v>0</v>
      </c>
      <c r="CE61" s="69"/>
      <c r="CF61" s="50"/>
      <c r="CG61" s="75">
        <v>0</v>
      </c>
      <c r="CH61" s="69"/>
      <c r="CI61" s="50"/>
      <c r="CJ61" s="75">
        <v>0</v>
      </c>
      <c r="CK61" s="69"/>
      <c r="CL61" s="50"/>
      <c r="CM61" s="75">
        <v>0</v>
      </c>
      <c r="CN61" s="69"/>
      <c r="CO61" s="50"/>
      <c r="CP61" s="75">
        <v>0</v>
      </c>
      <c r="CQ61" s="69"/>
      <c r="CR61" s="50"/>
      <c r="CS61" s="75">
        <v>0</v>
      </c>
      <c r="CT61" s="69"/>
      <c r="CU61" s="50"/>
      <c r="CV61" s="75">
        <v>0</v>
      </c>
      <c r="CW61" s="69"/>
      <c r="CX61" s="50"/>
      <c r="CY61" s="75">
        <v>0</v>
      </c>
      <c r="CZ61" s="69"/>
      <c r="DA61" s="50"/>
      <c r="DB61" s="75">
        <v>0</v>
      </c>
      <c r="DC61" s="69"/>
      <c r="DD61" s="50"/>
      <c r="DE61" s="75">
        <v>0</v>
      </c>
      <c r="DF61" s="72"/>
      <c r="DG61" s="50"/>
      <c r="DH61" s="75">
        <v>0</v>
      </c>
      <c r="DI61" s="69"/>
      <c r="DJ61" s="50"/>
      <c r="DK61" s="75">
        <v>0</v>
      </c>
      <c r="DL61" s="69"/>
      <c r="DM61" s="50"/>
      <c r="DN61" s="75">
        <v>0</v>
      </c>
      <c r="DO61" s="69"/>
      <c r="DP61" s="50"/>
      <c r="DQ61" s="75">
        <v>0</v>
      </c>
      <c r="DR61" s="69"/>
      <c r="DS61" s="50"/>
      <c r="DT61" s="75">
        <v>0</v>
      </c>
      <c r="DU61" s="69"/>
      <c r="DV61" s="50"/>
      <c r="DW61" s="75">
        <v>0</v>
      </c>
      <c r="DX61" s="69"/>
      <c r="DY61" s="50"/>
      <c r="DZ61" s="75">
        <v>0</v>
      </c>
      <c r="EA61" s="69"/>
      <c r="EB61" s="50"/>
      <c r="EC61" s="75">
        <v>0</v>
      </c>
      <c r="ED61" s="69"/>
      <c r="EE61" s="50"/>
      <c r="EF61" s="75">
        <v>0</v>
      </c>
      <c r="EG61" s="69"/>
      <c r="EH61" s="50"/>
      <c r="EI61" s="75">
        <v>0</v>
      </c>
      <c r="EJ61" s="69"/>
      <c r="EK61" s="50"/>
      <c r="EL61" s="75">
        <v>0</v>
      </c>
      <c r="EM61" s="69"/>
      <c r="EN61" s="50"/>
      <c r="EO61" s="75">
        <v>0</v>
      </c>
      <c r="EP61" s="69"/>
      <c r="EQ61" s="50"/>
      <c r="ER61" s="75">
        <v>0</v>
      </c>
      <c r="ES61" s="69"/>
      <c r="ET61" s="50"/>
      <c r="EU61" s="75">
        <v>0</v>
      </c>
      <c r="EV61" s="69"/>
      <c r="EW61" s="50"/>
      <c r="EX61" s="75">
        <v>0</v>
      </c>
      <c r="EY61" s="69"/>
      <c r="EZ61" s="50"/>
      <c r="FA61" s="75">
        <v>0</v>
      </c>
      <c r="FB61" s="69"/>
      <c r="FC61" s="50"/>
      <c r="FD61" s="75">
        <v>0</v>
      </c>
      <c r="FE61" s="69"/>
      <c r="FF61" s="50"/>
      <c r="FG61" s="75">
        <v>0</v>
      </c>
      <c r="FH61" s="69"/>
      <c r="FI61" s="50"/>
      <c r="FJ61" s="75">
        <v>0</v>
      </c>
      <c r="FK61" s="69"/>
      <c r="FL61" s="50"/>
      <c r="FM61" s="75">
        <v>0</v>
      </c>
      <c r="FN61" s="69"/>
      <c r="FO61" s="50"/>
      <c r="FP61" s="75">
        <v>0</v>
      </c>
      <c r="FQ61" s="69"/>
      <c r="FR61" s="50"/>
      <c r="FS61" s="75">
        <v>0</v>
      </c>
      <c r="FT61" s="69"/>
      <c r="FU61" s="50"/>
      <c r="FV61" s="75">
        <v>0</v>
      </c>
      <c r="FW61" s="69"/>
      <c r="FX61" s="50"/>
      <c r="FY61" s="75">
        <v>0</v>
      </c>
      <c r="FZ61" s="69"/>
      <c r="GA61" s="50"/>
      <c r="GB61" s="75">
        <v>0</v>
      </c>
      <c r="GC61" s="69"/>
      <c r="GD61" s="50"/>
      <c r="GE61" s="75">
        <v>0</v>
      </c>
      <c r="GF61" s="69"/>
      <c r="GG61" s="50"/>
      <c r="GH61" s="75">
        <v>0</v>
      </c>
      <c r="GI61" s="69"/>
      <c r="GJ61" s="50"/>
      <c r="GK61" s="75">
        <v>0</v>
      </c>
      <c r="GL61" s="69"/>
      <c r="GM61" s="45"/>
      <c r="GN61" s="75">
        <v>0</v>
      </c>
      <c r="GO61" s="72"/>
      <c r="GP61" s="50"/>
      <c r="GQ61" s="75">
        <v>0</v>
      </c>
      <c r="GR61" s="69"/>
      <c r="GS61" s="50"/>
      <c r="GT61" s="75">
        <v>0</v>
      </c>
      <c r="GU61" s="69"/>
      <c r="GV61" s="50"/>
      <c r="GW61" s="75">
        <v>0</v>
      </c>
      <c r="GX61" s="69"/>
      <c r="GY61" s="50"/>
      <c r="GZ61" s="75">
        <v>0</v>
      </c>
      <c r="HA61" s="69"/>
      <c r="HB61" s="50"/>
      <c r="HC61" s="75">
        <v>0</v>
      </c>
      <c r="HD61" s="69"/>
      <c r="HE61" s="50"/>
      <c r="HF61" s="75">
        <v>0</v>
      </c>
      <c r="HG61" s="69"/>
      <c r="HH61" s="50"/>
      <c r="HI61" s="75">
        <v>0</v>
      </c>
      <c r="HJ61" s="69"/>
      <c r="HK61" s="50"/>
      <c r="HL61" s="75">
        <v>0</v>
      </c>
      <c r="HM61" s="69"/>
      <c r="HN61" s="50"/>
      <c r="HO61" s="75">
        <v>0</v>
      </c>
      <c r="HP61" s="69"/>
      <c r="HQ61" s="50"/>
      <c r="HR61" s="75">
        <v>0</v>
      </c>
      <c r="HS61" s="69"/>
      <c r="HT61" s="50"/>
      <c r="HU61" s="75">
        <v>0</v>
      </c>
      <c r="HV61" s="69"/>
      <c r="HW61" s="50"/>
      <c r="HX61" s="75">
        <v>0</v>
      </c>
      <c r="HY61" s="69"/>
      <c r="HZ61" s="50"/>
      <c r="IA61" s="75">
        <v>0</v>
      </c>
      <c r="IB61" s="69"/>
      <c r="IC61" s="50"/>
      <c r="ID61" s="75">
        <v>0</v>
      </c>
      <c r="IE61" s="69"/>
      <c r="IF61" s="50"/>
      <c r="IG61" s="75">
        <v>0</v>
      </c>
      <c r="IH61" s="69"/>
      <c r="II61" s="50"/>
      <c r="IJ61" s="75">
        <v>0</v>
      </c>
      <c r="IK61" s="69"/>
      <c r="IL61" s="50"/>
      <c r="IM61" s="75">
        <v>0</v>
      </c>
      <c r="IN61" s="69"/>
      <c r="IO61" s="50"/>
      <c r="IP61" s="75">
        <v>0</v>
      </c>
      <c r="IQ61" s="69"/>
      <c r="IR61" s="50"/>
      <c r="IS61" s="75">
        <v>0</v>
      </c>
      <c r="IT61" s="69"/>
      <c r="IU61" s="50"/>
      <c r="IV61" s="75">
        <v>0</v>
      </c>
      <c r="IW61" s="69"/>
      <c r="IX61" s="50"/>
      <c r="IY61" s="75">
        <v>0</v>
      </c>
      <c r="IZ61" s="69"/>
      <c r="JA61" s="50"/>
      <c r="JB61" s="75">
        <v>0</v>
      </c>
      <c r="JC61" s="69"/>
      <c r="JD61" s="50"/>
      <c r="JE61" s="75">
        <v>0</v>
      </c>
      <c r="JF61" s="69"/>
      <c r="JG61" s="50"/>
      <c r="JH61" s="75">
        <v>0</v>
      </c>
      <c r="JI61" s="69"/>
      <c r="JJ61" s="50"/>
      <c r="JK61" s="75">
        <v>0</v>
      </c>
      <c r="JL61" s="69"/>
      <c r="JM61" s="50"/>
      <c r="JN61" s="75">
        <v>0</v>
      </c>
      <c r="JO61" s="69"/>
      <c r="JP61" s="50"/>
      <c r="JQ61" s="75">
        <v>0</v>
      </c>
      <c r="JR61" s="69"/>
      <c r="JS61" s="50"/>
      <c r="JT61" s="75">
        <v>0</v>
      </c>
      <c r="JU61" s="69"/>
      <c r="JV61" s="50"/>
      <c r="JW61" s="75">
        <v>0</v>
      </c>
      <c r="JX61" s="69"/>
      <c r="JY61" s="50"/>
      <c r="JZ61" s="75">
        <v>0</v>
      </c>
      <c r="KA61" s="69"/>
      <c r="KB61" s="50"/>
      <c r="KC61" s="75">
        <v>0</v>
      </c>
      <c r="KD61" s="69"/>
      <c r="KE61" s="50"/>
      <c r="KF61" s="75">
        <v>0</v>
      </c>
      <c r="KG61" s="69"/>
      <c r="KH61" s="50"/>
      <c r="KI61" s="75">
        <v>0</v>
      </c>
      <c r="KJ61" s="69"/>
      <c r="KK61" s="50"/>
      <c r="KL61" s="75">
        <v>0</v>
      </c>
      <c r="KM61" s="69"/>
      <c r="KN61" s="50"/>
      <c r="KO61" s="75">
        <v>0</v>
      </c>
      <c r="KP61" s="69"/>
      <c r="KQ61" s="50"/>
      <c r="KR61" s="75">
        <v>0</v>
      </c>
      <c r="KS61" s="69"/>
      <c r="KT61" s="50"/>
      <c r="KU61" s="75">
        <v>0</v>
      </c>
      <c r="KV61" s="69"/>
      <c r="KW61" s="50"/>
      <c r="KX61" s="75">
        <v>0</v>
      </c>
      <c r="KY61" s="69"/>
      <c r="KZ61" s="50"/>
      <c r="LA61" s="75">
        <v>0</v>
      </c>
      <c r="LB61" s="69"/>
      <c r="LC61" s="50"/>
      <c r="LD61" s="75">
        <v>0</v>
      </c>
      <c r="LE61" s="69"/>
      <c r="LF61" s="50"/>
      <c r="LG61" s="75">
        <v>0</v>
      </c>
      <c r="LH61" s="69"/>
      <c r="LI61" s="50"/>
      <c r="LJ61" s="75">
        <v>0</v>
      </c>
      <c r="LK61" s="69"/>
      <c r="LL61" s="50"/>
      <c r="LM61" s="75">
        <v>0</v>
      </c>
      <c r="LN61" s="69"/>
      <c r="LO61" s="50"/>
      <c r="LP61" s="75">
        <v>0</v>
      </c>
      <c r="LQ61" s="69"/>
      <c r="LR61" s="50"/>
      <c r="LS61" s="75">
        <v>0</v>
      </c>
      <c r="LT61" s="69"/>
      <c r="LU61" s="50"/>
      <c r="LV61" s="75">
        <v>0</v>
      </c>
      <c r="LW61" s="69"/>
      <c r="LX61" s="50"/>
      <c r="LY61" s="75">
        <v>0</v>
      </c>
      <c r="LZ61" s="69"/>
      <c r="MA61" s="50"/>
      <c r="MB61" s="75">
        <v>0</v>
      </c>
      <c r="MC61" s="69"/>
      <c r="MD61" s="50"/>
      <c r="ME61" s="75">
        <v>0</v>
      </c>
      <c r="MF61" s="69"/>
      <c r="MG61" s="50"/>
      <c r="MH61" s="75">
        <v>0</v>
      </c>
      <c r="MI61" s="69"/>
      <c r="MJ61" s="50"/>
      <c r="MK61" s="75">
        <v>0</v>
      </c>
      <c r="ML61" s="69"/>
      <c r="MM61" s="50"/>
      <c r="MN61" s="75">
        <v>0</v>
      </c>
      <c r="MO61" s="69"/>
      <c r="MP61" s="50"/>
      <c r="MQ61" s="75">
        <v>0</v>
      </c>
      <c r="MR61" s="69"/>
      <c r="MS61" s="50"/>
      <c r="MT61" s="75">
        <v>0</v>
      </c>
      <c r="MU61" s="69"/>
      <c r="MV61" s="50"/>
      <c r="MW61" s="75">
        <v>0</v>
      </c>
      <c r="MX61" s="69"/>
      <c r="MY61" s="50"/>
      <c r="MZ61" s="75">
        <v>0</v>
      </c>
      <c r="NA61" s="69"/>
      <c r="NB61" s="50"/>
      <c r="NC61" s="75">
        <v>0</v>
      </c>
      <c r="ND61" s="69"/>
      <c r="NE61" s="50"/>
      <c r="NF61" s="75">
        <v>0</v>
      </c>
      <c r="NG61" s="69"/>
      <c r="NH61" s="50"/>
      <c r="NI61" s="75">
        <v>0</v>
      </c>
      <c r="NJ61" s="69"/>
      <c r="NK61" s="50"/>
      <c r="NL61" s="75">
        <v>0</v>
      </c>
      <c r="NM61" s="69"/>
      <c r="NN61" s="50"/>
      <c r="NO61" s="75">
        <v>0</v>
      </c>
      <c r="NP61" s="69"/>
      <c r="NQ61" s="50"/>
      <c r="NR61" s="75">
        <v>0</v>
      </c>
      <c r="NS61" s="69"/>
      <c r="NT61" s="50"/>
      <c r="NU61" s="75">
        <v>0</v>
      </c>
      <c r="NV61" s="69"/>
      <c r="NW61" s="50"/>
      <c r="NX61" s="75">
        <v>0</v>
      </c>
      <c r="NY61" s="69"/>
      <c r="NZ61" s="50"/>
      <c r="OA61" s="75">
        <v>0</v>
      </c>
      <c r="OB61" s="69"/>
      <c r="OC61" s="50"/>
      <c r="OD61" s="75">
        <v>0</v>
      </c>
      <c r="OE61" s="69"/>
      <c r="OF61" s="50"/>
      <c r="OG61" s="75">
        <v>0</v>
      </c>
      <c r="OH61" s="69"/>
      <c r="OI61" s="50"/>
      <c r="OJ61" s="75">
        <v>0</v>
      </c>
      <c r="OK61" s="69"/>
      <c r="OL61" s="50"/>
      <c r="OM61" s="75">
        <v>0</v>
      </c>
      <c r="ON61" s="69"/>
      <c r="OO61" s="50"/>
      <c r="OP61" s="75">
        <v>0</v>
      </c>
      <c r="OQ61" s="69"/>
      <c r="OR61" s="50"/>
      <c r="OS61" s="75">
        <v>0</v>
      </c>
      <c r="OT61" s="69"/>
      <c r="OU61" s="50"/>
      <c r="OV61" s="75">
        <v>0</v>
      </c>
      <c r="OW61" s="69"/>
      <c r="OX61" s="50"/>
      <c r="OY61" s="75">
        <v>0</v>
      </c>
      <c r="OZ61" s="69"/>
      <c r="PA61" s="50"/>
      <c r="PB61" s="75">
        <v>0</v>
      </c>
      <c r="PC61" s="69"/>
      <c r="PD61" s="50"/>
      <c r="PE61" s="75">
        <v>0</v>
      </c>
      <c r="PF61" s="69"/>
      <c r="PG61" s="50"/>
      <c r="PH61" s="75">
        <v>0</v>
      </c>
      <c r="PI61" s="69"/>
      <c r="PJ61" s="50"/>
      <c r="PK61" s="75">
        <v>0</v>
      </c>
      <c r="PL61" s="69"/>
      <c r="PM61" s="50"/>
      <c r="PN61" s="75">
        <v>0</v>
      </c>
      <c r="PO61" s="69"/>
      <c r="PP61" s="50"/>
      <c r="PQ61" s="75">
        <v>0</v>
      </c>
      <c r="PR61" s="69"/>
      <c r="PS61" s="50"/>
      <c r="PT61" s="75">
        <v>0</v>
      </c>
      <c r="PU61" s="69"/>
      <c r="PV61" s="50"/>
      <c r="PW61" s="75">
        <v>0</v>
      </c>
      <c r="PX61" s="69"/>
      <c r="PY61" s="50"/>
      <c r="PZ61" s="75">
        <v>0</v>
      </c>
      <c r="QA61" s="69"/>
      <c r="QB61" s="50"/>
      <c r="QC61" s="75">
        <v>0</v>
      </c>
      <c r="QD61" s="69"/>
      <c r="QE61" s="50"/>
      <c r="QF61" s="75">
        <v>0</v>
      </c>
      <c r="QG61" s="69"/>
      <c r="QH61" s="50"/>
      <c r="QI61" s="75">
        <v>0</v>
      </c>
      <c r="QJ61" s="69"/>
      <c r="QK61" s="50"/>
      <c r="QL61" s="75">
        <v>0</v>
      </c>
      <c r="QM61" s="69"/>
      <c r="QN61" s="50"/>
      <c r="QO61" s="75">
        <v>0</v>
      </c>
      <c r="QP61" s="69"/>
      <c r="QQ61" s="50"/>
      <c r="QR61" s="75">
        <v>0</v>
      </c>
      <c r="QS61" s="69"/>
      <c r="QT61" s="50"/>
      <c r="QU61" s="75">
        <v>0</v>
      </c>
      <c r="QV61" s="69"/>
      <c r="QW61" s="50"/>
      <c r="QX61" s="75">
        <v>0</v>
      </c>
      <c r="QY61" s="69"/>
      <c r="QZ61" s="50"/>
      <c r="RA61" s="75">
        <v>0</v>
      </c>
      <c r="RB61" s="69"/>
      <c r="RC61" s="50"/>
      <c r="RD61" s="75">
        <v>0</v>
      </c>
      <c r="RE61" s="69"/>
      <c r="RF61" s="50"/>
      <c r="RG61" s="75">
        <v>0</v>
      </c>
      <c r="RH61" s="69"/>
      <c r="RI61" s="50"/>
      <c r="RJ61" s="75">
        <v>0</v>
      </c>
      <c r="RK61" s="69"/>
      <c r="RL61" s="50"/>
      <c r="RM61" s="75">
        <v>0</v>
      </c>
      <c r="RN61" s="69"/>
      <c r="RO61" s="50"/>
      <c r="RP61" s="75">
        <v>0</v>
      </c>
      <c r="RQ61" s="69"/>
      <c r="RR61" s="50"/>
      <c r="RS61" s="75">
        <v>0</v>
      </c>
      <c r="RT61" s="69"/>
      <c r="RU61" s="50"/>
      <c r="RV61" s="75">
        <v>0</v>
      </c>
      <c r="RW61" s="69"/>
      <c r="RX61" s="50"/>
      <c r="RY61" s="75">
        <v>0</v>
      </c>
      <c r="RZ61" s="69"/>
      <c r="SA61" s="50"/>
      <c r="SB61" s="75">
        <v>0</v>
      </c>
      <c r="SC61" s="69"/>
      <c r="SD61" s="50"/>
      <c r="SE61" s="75">
        <v>0</v>
      </c>
      <c r="SF61" s="69"/>
      <c r="SG61" s="50"/>
      <c r="SH61" s="75">
        <v>0</v>
      </c>
      <c r="SI61" s="69"/>
      <c r="SJ61" s="50"/>
      <c r="SK61" s="75">
        <v>0</v>
      </c>
      <c r="SL61" s="69"/>
      <c r="SM61" s="50"/>
      <c r="SN61" s="75">
        <v>0</v>
      </c>
      <c r="SO61" s="69"/>
      <c r="SP61" s="50"/>
      <c r="SQ61" s="75">
        <v>0</v>
      </c>
      <c r="SR61" s="69"/>
      <c r="SS61" s="50"/>
      <c r="ST61" s="75">
        <v>0</v>
      </c>
      <c r="SU61" s="69"/>
      <c r="SV61" s="50"/>
      <c r="SW61" s="75">
        <v>0</v>
      </c>
      <c r="SX61" s="69"/>
      <c r="SY61" s="50"/>
      <c r="SZ61" s="75">
        <v>0</v>
      </c>
      <c r="TA61" s="69"/>
      <c r="TB61" s="50"/>
      <c r="TC61" s="75">
        <v>0</v>
      </c>
      <c r="TD61" s="69"/>
      <c r="TE61" s="50"/>
      <c r="TF61" s="75">
        <v>0</v>
      </c>
      <c r="TG61" s="69"/>
      <c r="TH61" s="50"/>
      <c r="TI61" s="75">
        <v>0</v>
      </c>
      <c r="TJ61" s="69"/>
      <c r="TK61" s="50"/>
      <c r="TL61" s="75">
        <v>0</v>
      </c>
      <c r="TM61" s="69"/>
      <c r="TN61" s="50"/>
      <c r="TO61" s="75">
        <v>0</v>
      </c>
      <c r="TP61" s="69"/>
      <c r="TQ61" s="50"/>
      <c r="TR61" s="75">
        <v>0</v>
      </c>
      <c r="TS61" s="69"/>
      <c r="TT61" s="50"/>
      <c r="TU61" s="75">
        <v>0</v>
      </c>
      <c r="TV61" s="69"/>
      <c r="TW61" s="50"/>
      <c r="TX61" s="75">
        <v>0</v>
      </c>
      <c r="TY61" s="69"/>
      <c r="TZ61" s="50"/>
      <c r="UA61" s="75">
        <v>0</v>
      </c>
      <c r="UB61" s="69"/>
      <c r="UC61" s="50"/>
      <c r="UD61" s="75">
        <v>0</v>
      </c>
      <c r="UE61" s="69"/>
      <c r="UF61" s="50"/>
      <c r="UG61" s="75">
        <v>0</v>
      </c>
      <c r="UH61" s="69"/>
      <c r="UI61" s="50"/>
      <c r="UJ61" s="75">
        <v>0</v>
      </c>
      <c r="UK61" s="69"/>
      <c r="UL61" s="50"/>
      <c r="UM61" s="75">
        <v>0</v>
      </c>
      <c r="UN61" s="69"/>
      <c r="UO61" s="50"/>
      <c r="UP61" s="75">
        <v>0</v>
      </c>
      <c r="UQ61" s="69"/>
      <c r="UR61" s="50"/>
      <c r="US61" s="75">
        <v>0</v>
      </c>
      <c r="UT61" s="69"/>
      <c r="UU61" s="50"/>
      <c r="UV61" s="75">
        <v>0</v>
      </c>
      <c r="UW61" s="69"/>
      <c r="UX61" s="50"/>
      <c r="UY61" s="75">
        <v>0</v>
      </c>
      <c r="UZ61" s="69"/>
      <c r="VA61" s="50"/>
      <c r="VB61" s="75">
        <v>0</v>
      </c>
      <c r="VC61" s="69"/>
      <c r="VD61" s="50"/>
      <c r="VE61" s="75">
        <v>0</v>
      </c>
      <c r="VF61" s="69"/>
      <c r="VG61" s="50"/>
      <c r="VH61" s="75">
        <v>0</v>
      </c>
      <c r="VI61" s="69"/>
      <c r="VJ61" s="50"/>
      <c r="VK61" s="75">
        <v>0</v>
      </c>
      <c r="VL61" s="69"/>
      <c r="VM61" s="50"/>
      <c r="VN61" s="75">
        <v>0</v>
      </c>
      <c r="VO61" s="69"/>
      <c r="VP61" s="50"/>
      <c r="VQ61" s="75">
        <v>0</v>
      </c>
      <c r="VR61" s="69"/>
      <c r="VS61" s="50"/>
      <c r="VT61" s="75">
        <v>0</v>
      </c>
      <c r="VU61" s="69"/>
      <c r="VV61" s="50"/>
      <c r="VW61" s="75">
        <v>0</v>
      </c>
      <c r="VX61" s="69"/>
      <c r="VY61" s="50"/>
      <c r="VZ61" s="75">
        <v>0</v>
      </c>
      <c r="WA61" s="69"/>
      <c r="WB61" s="50"/>
      <c r="WC61" s="75">
        <v>0</v>
      </c>
      <c r="WD61" s="69"/>
      <c r="WE61" s="50"/>
      <c r="WF61" s="75">
        <v>0</v>
      </c>
      <c r="WG61" s="69"/>
      <c r="WH61" s="50"/>
      <c r="WI61" s="75">
        <v>0</v>
      </c>
      <c r="WJ61" s="69"/>
      <c r="WK61" s="50"/>
      <c r="WL61" s="75">
        <v>0</v>
      </c>
      <c r="WM61" s="69"/>
      <c r="WN61" s="50"/>
      <c r="WO61" s="75">
        <v>0</v>
      </c>
      <c r="WP61" s="69"/>
      <c r="WQ61" s="50"/>
      <c r="WR61" s="75">
        <v>0</v>
      </c>
      <c r="WS61" s="69"/>
      <c r="WT61" s="50"/>
      <c r="WU61" s="75">
        <v>0</v>
      </c>
      <c r="WV61" s="69"/>
      <c r="WW61" s="50"/>
      <c r="WX61" s="75">
        <v>0</v>
      </c>
      <c r="WY61" s="69"/>
      <c r="WZ61" s="50"/>
      <c r="XA61" s="75">
        <v>0</v>
      </c>
      <c r="XB61" s="69"/>
      <c r="XC61" s="50"/>
      <c r="XD61" s="75">
        <v>0</v>
      </c>
      <c r="XE61" s="69"/>
      <c r="XF61" s="50"/>
      <c r="XG61" s="75">
        <v>0</v>
      </c>
      <c r="XH61" s="69"/>
      <c r="XI61" s="50"/>
      <c r="XJ61" s="75">
        <v>0</v>
      </c>
      <c r="XK61" s="69"/>
      <c r="XL61" s="50"/>
      <c r="XM61" s="75">
        <v>0</v>
      </c>
      <c r="XN61" s="69"/>
      <c r="XO61" s="50"/>
      <c r="XP61" s="75">
        <v>0</v>
      </c>
      <c r="XQ61" s="69"/>
      <c r="XR61" s="50"/>
      <c r="XS61" s="75">
        <v>0</v>
      </c>
      <c r="XT61" s="69"/>
      <c r="XU61" s="50"/>
      <c r="XV61" s="75">
        <v>0</v>
      </c>
      <c r="XW61" s="69"/>
      <c r="XX61" s="51">
        <v>10</v>
      </c>
      <c r="XY61" s="75">
        <v>4.2804554404588647E-4</v>
      </c>
      <c r="XZ61" s="69"/>
      <c r="YA61" s="51">
        <v>4</v>
      </c>
      <c r="YB61" s="75">
        <v>1.6247613631747838E-4</v>
      </c>
      <c r="YC61" s="69"/>
      <c r="YD61" s="51">
        <v>8</v>
      </c>
      <c r="YE61" s="75">
        <v>3.4015051660359709E-4</v>
      </c>
      <c r="YF61" s="69"/>
      <c r="YG61" s="51">
        <v>6</v>
      </c>
      <c r="YH61" s="75">
        <v>2.5457168314311173E-4</v>
      </c>
      <c r="YI61" s="69"/>
      <c r="YJ61" s="51">
        <v>3</v>
      </c>
      <c r="YK61" s="75">
        <v>1.3685507048036131E-4</v>
      </c>
      <c r="YL61" s="69"/>
      <c r="YM61" s="51">
        <v>199</v>
      </c>
      <c r="YN61" s="75">
        <v>8.5206593877114115E-3</v>
      </c>
      <c r="YO61" s="69"/>
      <c r="YP61" s="51">
        <v>12</v>
      </c>
      <c r="YQ61" s="75">
        <v>5.1363266703762357E-4</v>
      </c>
      <c r="YR61" s="69"/>
      <c r="YS61" s="51">
        <v>7</v>
      </c>
      <c r="YT61" s="75">
        <v>2.8205334837617859E-4</v>
      </c>
      <c r="YU61" s="69"/>
      <c r="YV61" s="51">
        <v>6</v>
      </c>
      <c r="YW61" s="75">
        <v>2.4809791597750578E-4</v>
      </c>
      <c r="YX61" s="69"/>
      <c r="YY61" s="51">
        <v>6</v>
      </c>
      <c r="YZ61" s="75">
        <v>2.5719062111534998E-4</v>
      </c>
      <c r="ZA61" s="69"/>
      <c r="ZB61" s="51">
        <v>12</v>
      </c>
      <c r="ZC61" s="75">
        <v>4.9398979087765516E-4</v>
      </c>
      <c r="ZD61" s="69"/>
      <c r="ZE61" s="51">
        <v>6</v>
      </c>
      <c r="ZF61" s="75">
        <v>2.7918663626634403E-4</v>
      </c>
      <c r="ZG61" s="69"/>
      <c r="ZH61" s="51">
        <v>9</v>
      </c>
      <c r="ZI61" s="75">
        <v>3.8156611692881674E-4</v>
      </c>
      <c r="ZJ61" s="69"/>
      <c r="ZK61" s="51">
        <v>12</v>
      </c>
      <c r="ZL61" s="75">
        <v>5.5337791099838596E-4</v>
      </c>
      <c r="ZM61" s="69"/>
      <c r="ZN61" s="51">
        <v>3</v>
      </c>
      <c r="ZO61" s="75">
        <v>1.2970729387349215E-4</v>
      </c>
      <c r="ZP61" s="69"/>
      <c r="ZQ61" s="51">
        <v>6</v>
      </c>
      <c r="ZR61" s="75">
        <v>2.6784518548279097E-4</v>
      </c>
      <c r="ZS61" s="69"/>
      <c r="ZT61" s="51">
        <v>2</v>
      </c>
      <c r="ZU61" s="75">
        <v>8.3790690854246093E-5</v>
      </c>
      <c r="ZV61" s="69"/>
      <c r="ZW61" s="51">
        <v>6</v>
      </c>
      <c r="ZX61" s="75">
        <v>2.5631167499679609E-4</v>
      </c>
      <c r="ZY61" s="69"/>
      <c r="ZZ61" s="51">
        <v>8</v>
      </c>
      <c r="AAA61" s="75">
        <v>3.3330555787017751E-4</v>
      </c>
      <c r="AAB61" s="69"/>
      <c r="AAC61" s="51">
        <v>15</v>
      </c>
      <c r="AAD61" s="75">
        <v>6.6310065867998763E-4</v>
      </c>
      <c r="AAE61" s="69"/>
      <c r="AAF61" s="51">
        <v>7</v>
      </c>
      <c r="AAG61" s="75">
        <v>2.9747992010539288E-4</v>
      </c>
      <c r="AAH61" s="69"/>
      <c r="AAI61" s="51">
        <v>8</v>
      </c>
      <c r="AAJ61" s="75">
        <v>3.3773799974669652E-4</v>
      </c>
      <c r="AAK61" s="69"/>
      <c r="AAL61" s="51">
        <v>13</v>
      </c>
      <c r="AAM61" s="75">
        <v>5.1966741285577227E-4</v>
      </c>
      <c r="AAN61" s="69"/>
      <c r="AAO61" s="51">
        <v>10</v>
      </c>
      <c r="AAP61" s="75">
        <v>4.4820940343328404E-4</v>
      </c>
      <c r="AAQ61" s="69"/>
      <c r="AAR61" s="51">
        <v>10</v>
      </c>
      <c r="AAS61" s="75">
        <v>4.0729879439556859E-4</v>
      </c>
      <c r="AAT61" s="69"/>
      <c r="AAU61" s="51">
        <v>10</v>
      </c>
      <c r="AAV61" s="75">
        <v>4.0181620926588179E-4</v>
      </c>
      <c r="AAW61" s="69"/>
      <c r="AAX61" s="51">
        <v>14</v>
      </c>
      <c r="AAY61" s="75">
        <v>5.8806233460746834E-4</v>
      </c>
      <c r="AAZ61" s="69"/>
      <c r="ABA61" s="51">
        <v>51</v>
      </c>
      <c r="ABB61" s="75">
        <v>2.1176763692231032E-3</v>
      </c>
      <c r="ABC61" s="69"/>
      <c r="ABD61" s="51">
        <v>23</v>
      </c>
      <c r="ABE61" s="75">
        <v>9.0401697979718577E-4</v>
      </c>
      <c r="ABF61" s="69"/>
      <c r="ABG61" s="51">
        <v>36</v>
      </c>
      <c r="ABH61" s="75">
        <v>1.5165557334232034E-3</v>
      </c>
      <c r="ABI61" s="69"/>
      <c r="ABJ61" s="50"/>
      <c r="ABK61" s="75">
        <v>0</v>
      </c>
      <c r="ABL61" s="69"/>
      <c r="ABM61" s="50"/>
      <c r="ABN61" s="75">
        <v>0</v>
      </c>
      <c r="ABO61" s="69"/>
      <c r="ABP61" s="50"/>
      <c r="ABQ61" s="75">
        <v>0</v>
      </c>
      <c r="ABR61" s="69"/>
      <c r="ABS61" s="50"/>
      <c r="ABT61" s="75">
        <v>0</v>
      </c>
      <c r="ABU61" s="69"/>
      <c r="ABV61" s="50"/>
      <c r="ABW61" s="75">
        <v>0</v>
      </c>
      <c r="ABX61" s="69"/>
      <c r="ABY61" s="50"/>
      <c r="ABZ61" s="75">
        <v>0</v>
      </c>
      <c r="ACA61" s="69"/>
      <c r="ACB61" s="50"/>
      <c r="ACC61" s="75">
        <v>0</v>
      </c>
      <c r="ACD61" s="69"/>
      <c r="ACE61" s="50"/>
      <c r="ACF61" s="75">
        <v>0</v>
      </c>
      <c r="ACG61" s="69"/>
      <c r="ACH61" s="50"/>
      <c r="ACI61" s="75">
        <v>0</v>
      </c>
      <c r="ACJ61" s="69"/>
      <c r="ACK61" s="50"/>
      <c r="ACL61" s="75">
        <v>0</v>
      </c>
      <c r="ACM61" s="69"/>
      <c r="ACN61" s="50"/>
      <c r="ACO61" s="75">
        <v>0</v>
      </c>
      <c r="ACP61" s="69"/>
      <c r="ACQ61" s="50"/>
      <c r="ACR61" s="75">
        <v>0</v>
      </c>
      <c r="ACS61" s="69"/>
      <c r="ACT61" s="50"/>
      <c r="ACU61" s="75">
        <v>0</v>
      </c>
      <c r="ACV61" s="69"/>
      <c r="ACW61" s="50"/>
      <c r="ACX61" s="75">
        <v>0</v>
      </c>
      <c r="ACY61" s="69"/>
      <c r="ACZ61" s="50"/>
      <c r="ADA61" s="75">
        <v>0</v>
      </c>
      <c r="ADB61" s="69"/>
      <c r="ADC61" s="50"/>
      <c r="ADD61" s="75">
        <v>0</v>
      </c>
      <c r="ADE61" s="69"/>
      <c r="ADF61" s="50"/>
      <c r="ADG61" s="75">
        <v>0</v>
      </c>
      <c r="ADH61" s="69"/>
      <c r="ADI61" s="50"/>
      <c r="ADJ61" s="75">
        <v>0</v>
      </c>
      <c r="ADK61" s="69"/>
      <c r="ADL61" s="50"/>
      <c r="ADM61" s="75">
        <v>0</v>
      </c>
      <c r="ADN61" s="69"/>
      <c r="ADO61" s="50"/>
      <c r="ADP61" s="75">
        <v>0</v>
      </c>
      <c r="ADQ61" s="69"/>
      <c r="ADR61" s="50"/>
      <c r="ADS61" s="75">
        <v>0</v>
      </c>
      <c r="ADT61" s="69"/>
      <c r="ADU61" s="50"/>
      <c r="ADV61" s="75">
        <v>0</v>
      </c>
      <c r="ADW61" s="69"/>
      <c r="ADX61" s="50"/>
      <c r="ADY61" s="75">
        <v>0</v>
      </c>
      <c r="ADZ61" s="69"/>
      <c r="AEA61" s="50"/>
      <c r="AEB61" s="75">
        <v>0</v>
      </c>
      <c r="AEC61" s="69"/>
      <c r="AED61" s="50"/>
      <c r="AEE61" s="75">
        <v>0</v>
      </c>
      <c r="AEF61" s="69"/>
      <c r="AEG61" s="50"/>
      <c r="AEH61" s="75">
        <v>0</v>
      </c>
      <c r="AEI61" s="69"/>
      <c r="AEJ61" s="50"/>
      <c r="AEK61" s="75">
        <v>0</v>
      </c>
      <c r="AEL61" s="69"/>
      <c r="AEM61" s="50"/>
      <c r="AEN61" s="75">
        <v>0</v>
      </c>
      <c r="AEO61" s="69"/>
      <c r="AEP61" s="50"/>
      <c r="AEQ61" s="75">
        <v>0</v>
      </c>
      <c r="AER61" s="69"/>
      <c r="AES61" s="50"/>
      <c r="AET61" s="75">
        <v>0</v>
      </c>
      <c r="AEU61" s="69"/>
      <c r="AEV61" s="50"/>
      <c r="AEW61" s="75">
        <v>0</v>
      </c>
      <c r="AEX61" s="69"/>
      <c r="AEY61" s="50"/>
      <c r="AEZ61" s="75">
        <v>0</v>
      </c>
      <c r="AFA61" s="69"/>
      <c r="AFB61" s="50"/>
      <c r="AFC61" s="75">
        <v>0</v>
      </c>
      <c r="AFD61" s="69"/>
      <c r="AFE61" s="50"/>
      <c r="AFF61" s="75">
        <v>0</v>
      </c>
      <c r="AFG61" s="69"/>
      <c r="AFH61" s="50"/>
      <c r="AFI61" s="75">
        <v>0</v>
      </c>
      <c r="AFJ61" s="69"/>
      <c r="AFK61" s="50"/>
      <c r="AFL61" s="75">
        <v>0</v>
      </c>
      <c r="AFM61" s="69"/>
      <c r="AFN61" s="50"/>
      <c r="AFO61" s="75">
        <v>0</v>
      </c>
      <c r="AFP61" s="69"/>
      <c r="AFQ61" s="50"/>
      <c r="AFR61" s="75">
        <v>0</v>
      </c>
      <c r="AFS61" s="69"/>
      <c r="AFT61" s="50"/>
      <c r="AFU61" s="75">
        <v>0</v>
      </c>
      <c r="AFV61" s="69"/>
      <c r="AFW61" s="50"/>
      <c r="AFX61" s="75">
        <v>0</v>
      </c>
      <c r="AFY61" s="69"/>
      <c r="AFZ61" s="50"/>
      <c r="AGA61" s="75">
        <v>0</v>
      </c>
      <c r="AGB61" s="69"/>
      <c r="AGC61" s="50"/>
      <c r="AGD61" s="75">
        <v>0</v>
      </c>
      <c r="AGE61" s="69"/>
      <c r="AGF61" s="50"/>
      <c r="AGG61" s="75">
        <v>0</v>
      </c>
      <c r="AGH61" s="69"/>
      <c r="AGI61" s="50"/>
      <c r="AGJ61" s="75">
        <v>0</v>
      </c>
      <c r="AGK61" s="69"/>
      <c r="AGL61" s="50"/>
      <c r="AGM61" s="75">
        <v>0</v>
      </c>
      <c r="AGN61" s="69"/>
      <c r="AGO61" s="50"/>
      <c r="AGP61" s="75">
        <v>0</v>
      </c>
      <c r="AGQ61" s="69"/>
      <c r="AGR61" s="50"/>
      <c r="AGS61" s="75">
        <v>0</v>
      </c>
      <c r="AGT61" s="69"/>
      <c r="AGU61" s="50"/>
      <c r="AGV61" s="75">
        <v>0</v>
      </c>
      <c r="AGW61" s="69"/>
      <c r="AGX61" s="50"/>
      <c r="AGY61" s="75">
        <v>0</v>
      </c>
      <c r="AGZ61" s="69"/>
      <c r="AHA61" s="50"/>
      <c r="AHB61" s="75">
        <v>0</v>
      </c>
      <c r="AHC61" s="69"/>
      <c r="AHD61" s="50"/>
      <c r="AHE61" s="75">
        <v>0</v>
      </c>
      <c r="AHF61" s="69"/>
      <c r="AHG61" s="50"/>
      <c r="AHH61" s="75">
        <v>0</v>
      </c>
      <c r="AHI61" s="69"/>
      <c r="AHJ61" s="50"/>
      <c r="AHK61" s="75">
        <v>0</v>
      </c>
      <c r="AHL61" s="69"/>
      <c r="AHM61" s="50"/>
      <c r="AHN61" s="75">
        <v>0</v>
      </c>
      <c r="AHO61" s="69"/>
      <c r="AHP61" s="50"/>
      <c r="AHQ61" s="75">
        <v>0</v>
      </c>
      <c r="AHR61" s="69"/>
      <c r="AHS61" s="84">
        <f t="shared" si="0"/>
        <v>0</v>
      </c>
      <c r="AHT61" s="41"/>
      <c r="AHU61" s="30"/>
      <c r="AHV61" s="78">
        <f t="shared" si="1"/>
        <v>0</v>
      </c>
      <c r="AHW61" s="80"/>
      <c r="AHX61" s="2" t="str">
        <f t="shared" si="2"/>
        <v/>
      </c>
      <c r="AHY61" s="2"/>
      <c r="AHZ61" s="81" t="str">
        <f t="shared" si="3"/>
        <v/>
      </c>
      <c r="AIA61" s="2" t="str">
        <f t="shared" si="4"/>
        <v/>
      </c>
      <c r="AIB61" s="81" t="str">
        <f t="shared" si="5"/>
        <v/>
      </c>
      <c r="AIC61" s="2" t="str">
        <f t="shared" si="6"/>
        <v/>
      </c>
      <c r="AID61" s="2" t="str">
        <f t="shared" si="7"/>
        <v/>
      </c>
      <c r="AIE61" s="35" t="str">
        <f t="shared" si="8"/>
        <v/>
      </c>
    </row>
    <row r="62" spans="1:915" ht="15" customHeight="1" x14ac:dyDescent="0.2">
      <c r="A62" s="3" t="s">
        <v>418</v>
      </c>
      <c r="B62" s="53" t="s">
        <v>476</v>
      </c>
      <c r="C62" s="50"/>
      <c r="D62" s="75">
        <v>0</v>
      </c>
      <c r="E62" s="69"/>
      <c r="F62" s="50"/>
      <c r="G62" s="75">
        <v>0</v>
      </c>
      <c r="H62" s="69"/>
      <c r="I62" s="50"/>
      <c r="J62" s="75">
        <v>0</v>
      </c>
      <c r="K62" s="69"/>
      <c r="L62" s="50"/>
      <c r="M62" s="75">
        <v>0</v>
      </c>
      <c r="N62" s="69"/>
      <c r="O62" s="50"/>
      <c r="P62" s="75">
        <v>0</v>
      </c>
      <c r="Q62" s="69"/>
      <c r="R62" s="50"/>
      <c r="S62" s="75">
        <v>0</v>
      </c>
      <c r="T62" s="69"/>
      <c r="U62" s="50"/>
      <c r="V62" s="75">
        <v>0</v>
      </c>
      <c r="W62" s="69"/>
      <c r="X62" s="50"/>
      <c r="Y62" s="75">
        <v>0</v>
      </c>
      <c r="Z62" s="69"/>
      <c r="AA62" s="50"/>
      <c r="AB62" s="75">
        <v>0</v>
      </c>
      <c r="AC62" s="69"/>
      <c r="AD62" s="50"/>
      <c r="AE62" s="75">
        <v>0</v>
      </c>
      <c r="AF62" s="69"/>
      <c r="AG62" s="50"/>
      <c r="AH62" s="75">
        <v>0</v>
      </c>
      <c r="AI62" s="69"/>
      <c r="AJ62" s="50"/>
      <c r="AK62" s="75">
        <v>0</v>
      </c>
      <c r="AL62" s="69"/>
      <c r="AM62" s="50"/>
      <c r="AN62" s="75">
        <v>0</v>
      </c>
      <c r="AO62" s="69"/>
      <c r="AP62" s="50"/>
      <c r="AQ62" s="75">
        <v>0</v>
      </c>
      <c r="AR62" s="69"/>
      <c r="AS62" s="50"/>
      <c r="AT62" s="75">
        <v>0</v>
      </c>
      <c r="AU62" s="69"/>
      <c r="AV62" s="50"/>
      <c r="AW62" s="75">
        <v>0</v>
      </c>
      <c r="AX62" s="69"/>
      <c r="AY62" s="50"/>
      <c r="AZ62" s="75">
        <v>0</v>
      </c>
      <c r="BA62" s="69"/>
      <c r="BB62" s="50"/>
      <c r="BC62" s="75">
        <v>0</v>
      </c>
      <c r="BD62" s="69"/>
      <c r="BE62" s="50"/>
      <c r="BF62" s="75">
        <v>0</v>
      </c>
      <c r="BG62" s="69"/>
      <c r="BH62" s="50"/>
      <c r="BI62" s="75">
        <v>0</v>
      </c>
      <c r="BJ62" s="69"/>
      <c r="BK62" s="50"/>
      <c r="BL62" s="75">
        <v>0</v>
      </c>
      <c r="BM62" s="69"/>
      <c r="BN62" s="50"/>
      <c r="BO62" s="75">
        <v>0</v>
      </c>
      <c r="BP62" s="69"/>
      <c r="BQ62" s="50"/>
      <c r="BR62" s="75">
        <v>0</v>
      </c>
      <c r="BS62" s="69"/>
      <c r="BT62" s="50"/>
      <c r="BU62" s="75">
        <v>0</v>
      </c>
      <c r="BV62" s="69"/>
      <c r="BW62" s="50"/>
      <c r="BX62" s="75">
        <v>0</v>
      </c>
      <c r="BY62" s="69"/>
      <c r="BZ62" s="50"/>
      <c r="CA62" s="75">
        <v>0</v>
      </c>
      <c r="CB62" s="69"/>
      <c r="CC62" s="50"/>
      <c r="CD62" s="75">
        <v>0</v>
      </c>
      <c r="CE62" s="69"/>
      <c r="CF62" s="50"/>
      <c r="CG62" s="75">
        <v>0</v>
      </c>
      <c r="CH62" s="69"/>
      <c r="CI62" s="50"/>
      <c r="CJ62" s="75">
        <v>0</v>
      </c>
      <c r="CK62" s="69"/>
      <c r="CL62" s="50"/>
      <c r="CM62" s="75">
        <v>0</v>
      </c>
      <c r="CN62" s="69"/>
      <c r="CO62" s="50"/>
      <c r="CP62" s="75">
        <v>0</v>
      </c>
      <c r="CQ62" s="69"/>
      <c r="CR62" s="50"/>
      <c r="CS62" s="75">
        <v>0</v>
      </c>
      <c r="CT62" s="69"/>
      <c r="CU62" s="50"/>
      <c r="CV62" s="75">
        <v>0</v>
      </c>
      <c r="CW62" s="69"/>
      <c r="CX62" s="50"/>
      <c r="CY62" s="75">
        <v>0</v>
      </c>
      <c r="CZ62" s="69"/>
      <c r="DA62" s="50"/>
      <c r="DB62" s="75">
        <v>0</v>
      </c>
      <c r="DC62" s="69"/>
      <c r="DD62" s="50"/>
      <c r="DE62" s="75">
        <v>0</v>
      </c>
      <c r="DF62" s="72"/>
      <c r="DG62" s="50"/>
      <c r="DH62" s="75">
        <v>0</v>
      </c>
      <c r="DI62" s="69"/>
      <c r="DJ62" s="50"/>
      <c r="DK62" s="75">
        <v>0</v>
      </c>
      <c r="DL62" s="69"/>
      <c r="DM62" s="50"/>
      <c r="DN62" s="75">
        <v>0</v>
      </c>
      <c r="DO62" s="69"/>
      <c r="DP62" s="50"/>
      <c r="DQ62" s="75">
        <v>0</v>
      </c>
      <c r="DR62" s="69"/>
      <c r="DS62" s="50"/>
      <c r="DT62" s="75">
        <v>0</v>
      </c>
      <c r="DU62" s="69"/>
      <c r="DV62" s="50"/>
      <c r="DW62" s="75">
        <v>0</v>
      </c>
      <c r="DX62" s="69"/>
      <c r="DY62" s="50"/>
      <c r="DZ62" s="75">
        <v>0</v>
      </c>
      <c r="EA62" s="69"/>
      <c r="EB62" s="50"/>
      <c r="EC62" s="75">
        <v>0</v>
      </c>
      <c r="ED62" s="69"/>
      <c r="EE62" s="50"/>
      <c r="EF62" s="75">
        <v>0</v>
      </c>
      <c r="EG62" s="69"/>
      <c r="EH62" s="50"/>
      <c r="EI62" s="75">
        <v>0</v>
      </c>
      <c r="EJ62" s="69"/>
      <c r="EK62" s="50"/>
      <c r="EL62" s="75">
        <v>0</v>
      </c>
      <c r="EM62" s="69"/>
      <c r="EN62" s="50"/>
      <c r="EO62" s="75">
        <v>0</v>
      </c>
      <c r="EP62" s="69"/>
      <c r="EQ62" s="50"/>
      <c r="ER62" s="75">
        <v>0</v>
      </c>
      <c r="ES62" s="69"/>
      <c r="ET62" s="50"/>
      <c r="EU62" s="75">
        <v>0</v>
      </c>
      <c r="EV62" s="69"/>
      <c r="EW62" s="50"/>
      <c r="EX62" s="75">
        <v>0</v>
      </c>
      <c r="EY62" s="69"/>
      <c r="EZ62" s="50"/>
      <c r="FA62" s="75">
        <v>0</v>
      </c>
      <c r="FB62" s="69"/>
      <c r="FC62" s="50"/>
      <c r="FD62" s="75">
        <v>0</v>
      </c>
      <c r="FE62" s="69"/>
      <c r="FF62" s="50"/>
      <c r="FG62" s="75">
        <v>0</v>
      </c>
      <c r="FH62" s="69"/>
      <c r="FI62" s="50"/>
      <c r="FJ62" s="75">
        <v>0</v>
      </c>
      <c r="FK62" s="69"/>
      <c r="FL62" s="50"/>
      <c r="FM62" s="75">
        <v>0</v>
      </c>
      <c r="FN62" s="69"/>
      <c r="FO62" s="50"/>
      <c r="FP62" s="75">
        <v>0</v>
      </c>
      <c r="FQ62" s="69"/>
      <c r="FR62" s="50"/>
      <c r="FS62" s="75">
        <v>0</v>
      </c>
      <c r="FT62" s="69"/>
      <c r="FU62" s="50"/>
      <c r="FV62" s="75">
        <v>0</v>
      </c>
      <c r="FW62" s="69"/>
      <c r="FX62" s="50"/>
      <c r="FY62" s="75">
        <v>0</v>
      </c>
      <c r="FZ62" s="69"/>
      <c r="GA62" s="50"/>
      <c r="GB62" s="75">
        <v>0</v>
      </c>
      <c r="GC62" s="69"/>
      <c r="GD62" s="50"/>
      <c r="GE62" s="75">
        <v>0</v>
      </c>
      <c r="GF62" s="69"/>
      <c r="GG62" s="50"/>
      <c r="GH62" s="75">
        <v>0</v>
      </c>
      <c r="GI62" s="69"/>
      <c r="GJ62" s="50"/>
      <c r="GK62" s="75">
        <v>0</v>
      </c>
      <c r="GL62" s="69"/>
      <c r="GM62" s="45"/>
      <c r="GN62" s="75">
        <v>0</v>
      </c>
      <c r="GO62" s="72"/>
      <c r="GP62" s="50"/>
      <c r="GQ62" s="75">
        <v>0</v>
      </c>
      <c r="GR62" s="69"/>
      <c r="GS62" s="50"/>
      <c r="GT62" s="75">
        <v>0</v>
      </c>
      <c r="GU62" s="69"/>
      <c r="GV62" s="50"/>
      <c r="GW62" s="75">
        <v>0</v>
      </c>
      <c r="GX62" s="69"/>
      <c r="GY62" s="50"/>
      <c r="GZ62" s="75">
        <v>0</v>
      </c>
      <c r="HA62" s="69"/>
      <c r="HB62" s="50"/>
      <c r="HC62" s="75">
        <v>0</v>
      </c>
      <c r="HD62" s="69"/>
      <c r="HE62" s="50"/>
      <c r="HF62" s="75">
        <v>0</v>
      </c>
      <c r="HG62" s="69"/>
      <c r="HH62" s="50"/>
      <c r="HI62" s="75">
        <v>0</v>
      </c>
      <c r="HJ62" s="69"/>
      <c r="HK62" s="50"/>
      <c r="HL62" s="75">
        <v>0</v>
      </c>
      <c r="HM62" s="69"/>
      <c r="HN62" s="50"/>
      <c r="HO62" s="75">
        <v>0</v>
      </c>
      <c r="HP62" s="69"/>
      <c r="HQ62" s="50"/>
      <c r="HR62" s="75">
        <v>0</v>
      </c>
      <c r="HS62" s="69"/>
      <c r="HT62" s="50"/>
      <c r="HU62" s="75">
        <v>0</v>
      </c>
      <c r="HV62" s="69"/>
      <c r="HW62" s="50"/>
      <c r="HX62" s="75">
        <v>0</v>
      </c>
      <c r="HY62" s="69"/>
      <c r="HZ62" s="50"/>
      <c r="IA62" s="75">
        <v>0</v>
      </c>
      <c r="IB62" s="69"/>
      <c r="IC62" s="50"/>
      <c r="ID62" s="75">
        <v>0</v>
      </c>
      <c r="IE62" s="69"/>
      <c r="IF62" s="50"/>
      <c r="IG62" s="75">
        <v>0</v>
      </c>
      <c r="IH62" s="69"/>
      <c r="II62" s="50"/>
      <c r="IJ62" s="75">
        <v>0</v>
      </c>
      <c r="IK62" s="69"/>
      <c r="IL62" s="50"/>
      <c r="IM62" s="75">
        <v>0</v>
      </c>
      <c r="IN62" s="69"/>
      <c r="IO62" s="50"/>
      <c r="IP62" s="75">
        <v>0</v>
      </c>
      <c r="IQ62" s="69"/>
      <c r="IR62" s="50"/>
      <c r="IS62" s="75">
        <v>0</v>
      </c>
      <c r="IT62" s="69"/>
      <c r="IU62" s="50"/>
      <c r="IV62" s="75">
        <v>0</v>
      </c>
      <c r="IW62" s="69"/>
      <c r="IX62" s="50"/>
      <c r="IY62" s="75">
        <v>0</v>
      </c>
      <c r="IZ62" s="69"/>
      <c r="JA62" s="50"/>
      <c r="JB62" s="75">
        <v>0</v>
      </c>
      <c r="JC62" s="69"/>
      <c r="JD62" s="50"/>
      <c r="JE62" s="75">
        <v>0</v>
      </c>
      <c r="JF62" s="69"/>
      <c r="JG62" s="50"/>
      <c r="JH62" s="75">
        <v>0</v>
      </c>
      <c r="JI62" s="69"/>
      <c r="JJ62" s="50"/>
      <c r="JK62" s="75">
        <v>0</v>
      </c>
      <c r="JL62" s="69"/>
      <c r="JM62" s="50"/>
      <c r="JN62" s="75">
        <v>0</v>
      </c>
      <c r="JO62" s="69"/>
      <c r="JP62" s="50"/>
      <c r="JQ62" s="75">
        <v>0</v>
      </c>
      <c r="JR62" s="69"/>
      <c r="JS62" s="50"/>
      <c r="JT62" s="75">
        <v>0</v>
      </c>
      <c r="JU62" s="69"/>
      <c r="JV62" s="50"/>
      <c r="JW62" s="75">
        <v>0</v>
      </c>
      <c r="JX62" s="69"/>
      <c r="JY62" s="50"/>
      <c r="JZ62" s="75">
        <v>0</v>
      </c>
      <c r="KA62" s="69"/>
      <c r="KB62" s="50"/>
      <c r="KC62" s="75">
        <v>0</v>
      </c>
      <c r="KD62" s="69"/>
      <c r="KE62" s="50"/>
      <c r="KF62" s="75">
        <v>0</v>
      </c>
      <c r="KG62" s="69"/>
      <c r="KH62" s="50"/>
      <c r="KI62" s="75">
        <v>0</v>
      </c>
      <c r="KJ62" s="69"/>
      <c r="KK62" s="50"/>
      <c r="KL62" s="75">
        <v>0</v>
      </c>
      <c r="KM62" s="69"/>
      <c r="KN62" s="50"/>
      <c r="KO62" s="75">
        <v>0</v>
      </c>
      <c r="KP62" s="69"/>
      <c r="KQ62" s="50"/>
      <c r="KR62" s="75">
        <v>0</v>
      </c>
      <c r="KS62" s="69"/>
      <c r="KT62" s="50"/>
      <c r="KU62" s="75">
        <v>0</v>
      </c>
      <c r="KV62" s="69"/>
      <c r="KW62" s="50"/>
      <c r="KX62" s="75">
        <v>0</v>
      </c>
      <c r="KY62" s="69"/>
      <c r="KZ62" s="50"/>
      <c r="LA62" s="75">
        <v>0</v>
      </c>
      <c r="LB62" s="69"/>
      <c r="LC62" s="50"/>
      <c r="LD62" s="75">
        <v>0</v>
      </c>
      <c r="LE62" s="69"/>
      <c r="LF62" s="50"/>
      <c r="LG62" s="75">
        <v>0</v>
      </c>
      <c r="LH62" s="69"/>
      <c r="LI62" s="50"/>
      <c r="LJ62" s="75">
        <v>0</v>
      </c>
      <c r="LK62" s="69"/>
      <c r="LL62" s="50"/>
      <c r="LM62" s="75">
        <v>0</v>
      </c>
      <c r="LN62" s="69"/>
      <c r="LO62" s="50"/>
      <c r="LP62" s="75">
        <v>0</v>
      </c>
      <c r="LQ62" s="69"/>
      <c r="LR62" s="50"/>
      <c r="LS62" s="75">
        <v>0</v>
      </c>
      <c r="LT62" s="69"/>
      <c r="LU62" s="50"/>
      <c r="LV62" s="75">
        <v>0</v>
      </c>
      <c r="LW62" s="69"/>
      <c r="LX62" s="50"/>
      <c r="LY62" s="75">
        <v>0</v>
      </c>
      <c r="LZ62" s="69"/>
      <c r="MA62" s="50"/>
      <c r="MB62" s="75">
        <v>0</v>
      </c>
      <c r="MC62" s="69"/>
      <c r="MD62" s="50"/>
      <c r="ME62" s="75">
        <v>0</v>
      </c>
      <c r="MF62" s="69"/>
      <c r="MG62" s="50"/>
      <c r="MH62" s="75">
        <v>0</v>
      </c>
      <c r="MI62" s="69"/>
      <c r="MJ62" s="50"/>
      <c r="MK62" s="75">
        <v>0</v>
      </c>
      <c r="ML62" s="69"/>
      <c r="MM62" s="50"/>
      <c r="MN62" s="75">
        <v>0</v>
      </c>
      <c r="MO62" s="69"/>
      <c r="MP62" s="50"/>
      <c r="MQ62" s="75">
        <v>0</v>
      </c>
      <c r="MR62" s="69"/>
      <c r="MS62" s="50"/>
      <c r="MT62" s="75">
        <v>0</v>
      </c>
      <c r="MU62" s="69"/>
      <c r="MV62" s="50"/>
      <c r="MW62" s="75">
        <v>0</v>
      </c>
      <c r="MX62" s="69"/>
      <c r="MY62" s="50"/>
      <c r="MZ62" s="75">
        <v>0</v>
      </c>
      <c r="NA62" s="69"/>
      <c r="NB62" s="50"/>
      <c r="NC62" s="75">
        <v>0</v>
      </c>
      <c r="ND62" s="69"/>
      <c r="NE62" s="50"/>
      <c r="NF62" s="75">
        <v>0</v>
      </c>
      <c r="NG62" s="69"/>
      <c r="NH62" s="50"/>
      <c r="NI62" s="75">
        <v>0</v>
      </c>
      <c r="NJ62" s="69"/>
      <c r="NK62" s="50"/>
      <c r="NL62" s="75">
        <v>0</v>
      </c>
      <c r="NM62" s="69"/>
      <c r="NN62" s="50"/>
      <c r="NO62" s="75">
        <v>0</v>
      </c>
      <c r="NP62" s="69"/>
      <c r="NQ62" s="50"/>
      <c r="NR62" s="75">
        <v>0</v>
      </c>
      <c r="NS62" s="69"/>
      <c r="NT62" s="50"/>
      <c r="NU62" s="75">
        <v>0</v>
      </c>
      <c r="NV62" s="69"/>
      <c r="NW62" s="50"/>
      <c r="NX62" s="75">
        <v>0</v>
      </c>
      <c r="NY62" s="69"/>
      <c r="NZ62" s="50"/>
      <c r="OA62" s="75">
        <v>0</v>
      </c>
      <c r="OB62" s="69"/>
      <c r="OC62" s="50"/>
      <c r="OD62" s="75">
        <v>0</v>
      </c>
      <c r="OE62" s="69"/>
      <c r="OF62" s="50"/>
      <c r="OG62" s="75">
        <v>0</v>
      </c>
      <c r="OH62" s="69"/>
      <c r="OI62" s="50"/>
      <c r="OJ62" s="75">
        <v>0</v>
      </c>
      <c r="OK62" s="69"/>
      <c r="OL62" s="50"/>
      <c r="OM62" s="75">
        <v>0</v>
      </c>
      <c r="ON62" s="69"/>
      <c r="OO62" s="50"/>
      <c r="OP62" s="75">
        <v>0</v>
      </c>
      <c r="OQ62" s="69"/>
      <c r="OR62" s="50"/>
      <c r="OS62" s="75">
        <v>0</v>
      </c>
      <c r="OT62" s="69"/>
      <c r="OU62" s="50"/>
      <c r="OV62" s="75">
        <v>0</v>
      </c>
      <c r="OW62" s="69"/>
      <c r="OX62" s="50"/>
      <c r="OY62" s="75">
        <v>0</v>
      </c>
      <c r="OZ62" s="69"/>
      <c r="PA62" s="50"/>
      <c r="PB62" s="75">
        <v>0</v>
      </c>
      <c r="PC62" s="69"/>
      <c r="PD62" s="50"/>
      <c r="PE62" s="75">
        <v>0</v>
      </c>
      <c r="PF62" s="69"/>
      <c r="PG62" s="50"/>
      <c r="PH62" s="75">
        <v>0</v>
      </c>
      <c r="PI62" s="69"/>
      <c r="PJ62" s="50"/>
      <c r="PK62" s="75">
        <v>0</v>
      </c>
      <c r="PL62" s="69"/>
      <c r="PM62" s="50"/>
      <c r="PN62" s="75">
        <v>0</v>
      </c>
      <c r="PO62" s="69"/>
      <c r="PP62" s="50"/>
      <c r="PQ62" s="75">
        <v>0</v>
      </c>
      <c r="PR62" s="69"/>
      <c r="PS62" s="50"/>
      <c r="PT62" s="75">
        <v>0</v>
      </c>
      <c r="PU62" s="69"/>
      <c r="PV62" s="50"/>
      <c r="PW62" s="75">
        <v>0</v>
      </c>
      <c r="PX62" s="69"/>
      <c r="PY62" s="50"/>
      <c r="PZ62" s="75">
        <v>0</v>
      </c>
      <c r="QA62" s="69"/>
      <c r="QB62" s="50"/>
      <c r="QC62" s="75">
        <v>0</v>
      </c>
      <c r="QD62" s="69"/>
      <c r="QE62" s="50"/>
      <c r="QF62" s="75">
        <v>0</v>
      </c>
      <c r="QG62" s="69"/>
      <c r="QH62" s="50"/>
      <c r="QI62" s="75">
        <v>0</v>
      </c>
      <c r="QJ62" s="69"/>
      <c r="QK62" s="50"/>
      <c r="QL62" s="75">
        <v>0</v>
      </c>
      <c r="QM62" s="69"/>
      <c r="QN62" s="50"/>
      <c r="QO62" s="75">
        <v>0</v>
      </c>
      <c r="QP62" s="69"/>
      <c r="QQ62" s="50"/>
      <c r="QR62" s="75">
        <v>0</v>
      </c>
      <c r="QS62" s="69"/>
      <c r="QT62" s="50"/>
      <c r="QU62" s="75">
        <v>0</v>
      </c>
      <c r="QV62" s="69"/>
      <c r="QW62" s="50"/>
      <c r="QX62" s="75">
        <v>0</v>
      </c>
      <c r="QY62" s="69"/>
      <c r="QZ62" s="50"/>
      <c r="RA62" s="75">
        <v>0</v>
      </c>
      <c r="RB62" s="69"/>
      <c r="RC62" s="50"/>
      <c r="RD62" s="75">
        <v>0</v>
      </c>
      <c r="RE62" s="69"/>
      <c r="RF62" s="50"/>
      <c r="RG62" s="75">
        <v>0</v>
      </c>
      <c r="RH62" s="69"/>
      <c r="RI62" s="50"/>
      <c r="RJ62" s="75">
        <v>0</v>
      </c>
      <c r="RK62" s="69"/>
      <c r="RL62" s="50"/>
      <c r="RM62" s="75">
        <v>0</v>
      </c>
      <c r="RN62" s="69"/>
      <c r="RO62" s="50"/>
      <c r="RP62" s="75">
        <v>0</v>
      </c>
      <c r="RQ62" s="69"/>
      <c r="RR62" s="50"/>
      <c r="RS62" s="75">
        <v>0</v>
      </c>
      <c r="RT62" s="69"/>
      <c r="RU62" s="50"/>
      <c r="RV62" s="75">
        <v>0</v>
      </c>
      <c r="RW62" s="69"/>
      <c r="RX62" s="50"/>
      <c r="RY62" s="75">
        <v>0</v>
      </c>
      <c r="RZ62" s="69"/>
      <c r="SA62" s="50"/>
      <c r="SB62" s="75">
        <v>0</v>
      </c>
      <c r="SC62" s="69"/>
      <c r="SD62" s="50"/>
      <c r="SE62" s="75">
        <v>0</v>
      </c>
      <c r="SF62" s="69"/>
      <c r="SG62" s="50"/>
      <c r="SH62" s="75">
        <v>0</v>
      </c>
      <c r="SI62" s="69"/>
      <c r="SJ62" s="50"/>
      <c r="SK62" s="75">
        <v>0</v>
      </c>
      <c r="SL62" s="69"/>
      <c r="SM62" s="50"/>
      <c r="SN62" s="75">
        <v>0</v>
      </c>
      <c r="SO62" s="69"/>
      <c r="SP62" s="50"/>
      <c r="SQ62" s="75">
        <v>0</v>
      </c>
      <c r="SR62" s="69"/>
      <c r="SS62" s="50"/>
      <c r="ST62" s="75">
        <v>0</v>
      </c>
      <c r="SU62" s="69"/>
      <c r="SV62" s="50"/>
      <c r="SW62" s="75">
        <v>0</v>
      </c>
      <c r="SX62" s="69"/>
      <c r="SY62" s="50"/>
      <c r="SZ62" s="75">
        <v>0</v>
      </c>
      <c r="TA62" s="69"/>
      <c r="TB62" s="50"/>
      <c r="TC62" s="75">
        <v>0</v>
      </c>
      <c r="TD62" s="69"/>
      <c r="TE62" s="50"/>
      <c r="TF62" s="75">
        <v>0</v>
      </c>
      <c r="TG62" s="69"/>
      <c r="TH62" s="50"/>
      <c r="TI62" s="75">
        <v>0</v>
      </c>
      <c r="TJ62" s="69"/>
      <c r="TK62" s="50"/>
      <c r="TL62" s="75">
        <v>0</v>
      </c>
      <c r="TM62" s="69"/>
      <c r="TN62" s="50"/>
      <c r="TO62" s="75">
        <v>0</v>
      </c>
      <c r="TP62" s="69"/>
      <c r="TQ62" s="50"/>
      <c r="TR62" s="75">
        <v>0</v>
      </c>
      <c r="TS62" s="69"/>
      <c r="TT62" s="50"/>
      <c r="TU62" s="75">
        <v>0</v>
      </c>
      <c r="TV62" s="69"/>
      <c r="TW62" s="50"/>
      <c r="TX62" s="75">
        <v>0</v>
      </c>
      <c r="TY62" s="69"/>
      <c r="TZ62" s="50"/>
      <c r="UA62" s="75">
        <v>0</v>
      </c>
      <c r="UB62" s="69"/>
      <c r="UC62" s="50"/>
      <c r="UD62" s="75">
        <v>0</v>
      </c>
      <c r="UE62" s="69"/>
      <c r="UF62" s="50"/>
      <c r="UG62" s="75">
        <v>0</v>
      </c>
      <c r="UH62" s="69"/>
      <c r="UI62" s="50"/>
      <c r="UJ62" s="75">
        <v>0</v>
      </c>
      <c r="UK62" s="69"/>
      <c r="UL62" s="50"/>
      <c r="UM62" s="75">
        <v>0</v>
      </c>
      <c r="UN62" s="69"/>
      <c r="UO62" s="50"/>
      <c r="UP62" s="75">
        <v>0</v>
      </c>
      <c r="UQ62" s="69"/>
      <c r="UR62" s="50"/>
      <c r="US62" s="75">
        <v>0</v>
      </c>
      <c r="UT62" s="69"/>
      <c r="UU62" s="50"/>
      <c r="UV62" s="75">
        <v>0</v>
      </c>
      <c r="UW62" s="69"/>
      <c r="UX62" s="50"/>
      <c r="UY62" s="75">
        <v>0</v>
      </c>
      <c r="UZ62" s="69"/>
      <c r="VA62" s="50"/>
      <c r="VB62" s="75">
        <v>0</v>
      </c>
      <c r="VC62" s="69"/>
      <c r="VD62" s="50"/>
      <c r="VE62" s="75">
        <v>0</v>
      </c>
      <c r="VF62" s="69"/>
      <c r="VG62" s="50"/>
      <c r="VH62" s="75">
        <v>0</v>
      </c>
      <c r="VI62" s="69"/>
      <c r="VJ62" s="50"/>
      <c r="VK62" s="75">
        <v>0</v>
      </c>
      <c r="VL62" s="69"/>
      <c r="VM62" s="50"/>
      <c r="VN62" s="75">
        <v>0</v>
      </c>
      <c r="VO62" s="69"/>
      <c r="VP62" s="50"/>
      <c r="VQ62" s="75">
        <v>0</v>
      </c>
      <c r="VR62" s="69"/>
      <c r="VS62" s="50"/>
      <c r="VT62" s="75">
        <v>0</v>
      </c>
      <c r="VU62" s="69"/>
      <c r="VV62" s="50"/>
      <c r="VW62" s="75">
        <v>0</v>
      </c>
      <c r="VX62" s="69"/>
      <c r="VY62" s="50"/>
      <c r="VZ62" s="75">
        <v>0</v>
      </c>
      <c r="WA62" s="69"/>
      <c r="WB62" s="50"/>
      <c r="WC62" s="75">
        <v>0</v>
      </c>
      <c r="WD62" s="69"/>
      <c r="WE62" s="50"/>
      <c r="WF62" s="75">
        <v>0</v>
      </c>
      <c r="WG62" s="69"/>
      <c r="WH62" s="50"/>
      <c r="WI62" s="75">
        <v>0</v>
      </c>
      <c r="WJ62" s="69"/>
      <c r="WK62" s="50"/>
      <c r="WL62" s="75">
        <v>0</v>
      </c>
      <c r="WM62" s="69"/>
      <c r="WN62" s="50"/>
      <c r="WO62" s="75">
        <v>0</v>
      </c>
      <c r="WP62" s="69"/>
      <c r="WQ62" s="50"/>
      <c r="WR62" s="75">
        <v>0</v>
      </c>
      <c r="WS62" s="69"/>
      <c r="WT62" s="50"/>
      <c r="WU62" s="75">
        <v>0</v>
      </c>
      <c r="WV62" s="69"/>
      <c r="WW62" s="50"/>
      <c r="WX62" s="75">
        <v>0</v>
      </c>
      <c r="WY62" s="69"/>
      <c r="WZ62" s="50"/>
      <c r="XA62" s="75">
        <v>0</v>
      </c>
      <c r="XB62" s="69"/>
      <c r="XC62" s="50"/>
      <c r="XD62" s="75">
        <v>0</v>
      </c>
      <c r="XE62" s="69"/>
      <c r="XF62" s="50"/>
      <c r="XG62" s="75">
        <v>0</v>
      </c>
      <c r="XH62" s="69"/>
      <c r="XI62" s="50"/>
      <c r="XJ62" s="75">
        <v>0</v>
      </c>
      <c r="XK62" s="69"/>
      <c r="XL62" s="50"/>
      <c r="XM62" s="75">
        <v>0</v>
      </c>
      <c r="XN62" s="69"/>
      <c r="XO62" s="50"/>
      <c r="XP62" s="75">
        <v>0</v>
      </c>
      <c r="XQ62" s="69"/>
      <c r="XR62" s="50"/>
      <c r="XS62" s="75">
        <v>0</v>
      </c>
      <c r="XT62" s="69"/>
      <c r="XU62" s="50"/>
      <c r="XV62" s="75">
        <v>0</v>
      </c>
      <c r="XW62" s="69"/>
      <c r="XX62" s="51">
        <v>5</v>
      </c>
      <c r="XY62" s="75">
        <v>2.1402277202294323E-4</v>
      </c>
      <c r="XZ62" s="69"/>
      <c r="YA62" s="51">
        <v>4</v>
      </c>
      <c r="YB62" s="75">
        <v>1.6247613631747838E-4</v>
      </c>
      <c r="YC62" s="69"/>
      <c r="YD62" s="51">
        <v>2</v>
      </c>
      <c r="YE62" s="75">
        <v>8.5037629150899272E-5</v>
      </c>
      <c r="YF62" s="69"/>
      <c r="YG62" s="51">
        <v>7</v>
      </c>
      <c r="YH62" s="75">
        <v>2.9700029700029698E-4</v>
      </c>
      <c r="YI62" s="69"/>
      <c r="YJ62" s="51">
        <v>3</v>
      </c>
      <c r="YK62" s="75">
        <v>1.3685507048036131E-4</v>
      </c>
      <c r="YL62" s="69"/>
      <c r="YM62" s="51">
        <v>3</v>
      </c>
      <c r="YN62" s="75">
        <v>1.2845215157353886E-4</v>
      </c>
      <c r="YO62" s="69"/>
      <c r="YP62" s="51">
        <v>51</v>
      </c>
      <c r="YQ62" s="75">
        <v>2.1829388349099005E-3</v>
      </c>
      <c r="YR62" s="69"/>
      <c r="YS62" s="51">
        <v>19</v>
      </c>
      <c r="YT62" s="75">
        <v>7.6557337416391326E-4</v>
      </c>
      <c r="YU62" s="69"/>
      <c r="YV62" s="51">
        <v>5</v>
      </c>
      <c r="YW62" s="75">
        <v>2.0674826331458816E-4</v>
      </c>
      <c r="YX62" s="69"/>
      <c r="YY62" s="51">
        <v>8</v>
      </c>
      <c r="YZ62" s="75">
        <v>3.4292082815380002E-4</v>
      </c>
      <c r="ZA62" s="69"/>
      <c r="ZB62" s="51">
        <v>8</v>
      </c>
      <c r="ZC62" s="75">
        <v>3.2932652725177014E-4</v>
      </c>
      <c r="ZD62" s="69"/>
      <c r="ZE62" s="51">
        <v>18</v>
      </c>
      <c r="ZF62" s="75">
        <v>8.375599087990321E-4</v>
      </c>
      <c r="ZG62" s="69"/>
      <c r="ZH62" s="51">
        <v>5</v>
      </c>
      <c r="ZI62" s="75">
        <v>2.1198117607156486E-4</v>
      </c>
      <c r="ZJ62" s="69"/>
      <c r="ZK62" s="51">
        <v>8</v>
      </c>
      <c r="ZL62" s="75">
        <v>3.6891860733225733E-4</v>
      </c>
      <c r="ZM62" s="69"/>
      <c r="ZN62" s="51">
        <v>11</v>
      </c>
      <c r="ZO62" s="75">
        <v>4.7559341086947122E-4</v>
      </c>
      <c r="ZP62" s="69"/>
      <c r="ZQ62" s="51">
        <v>2</v>
      </c>
      <c r="ZR62" s="75">
        <v>8.9281728494263653E-5</v>
      </c>
      <c r="ZS62" s="69"/>
      <c r="ZT62" s="51">
        <v>4</v>
      </c>
      <c r="ZU62" s="75">
        <v>1.6758138170849219E-4</v>
      </c>
      <c r="ZV62" s="69"/>
      <c r="ZW62" s="51">
        <v>6</v>
      </c>
      <c r="ZX62" s="75">
        <v>2.5631167499679609E-4</v>
      </c>
      <c r="ZY62" s="69"/>
      <c r="ZZ62" s="51">
        <v>6</v>
      </c>
      <c r="AAA62" s="75">
        <v>2.4997916840263309E-4</v>
      </c>
      <c r="AAB62" s="69"/>
      <c r="AAC62" s="51">
        <v>5</v>
      </c>
      <c r="AAD62" s="75">
        <v>2.2103355289332922E-4</v>
      </c>
      <c r="AAE62" s="69"/>
      <c r="AAF62" s="51">
        <v>2</v>
      </c>
      <c r="AAG62" s="75">
        <v>8.4994262887255116E-5</v>
      </c>
      <c r="AAH62" s="69"/>
      <c r="AAI62" s="51">
        <v>2</v>
      </c>
      <c r="AAJ62" s="75">
        <v>8.4434499936674129E-5</v>
      </c>
      <c r="AAK62" s="69"/>
      <c r="AAL62" s="51">
        <v>2</v>
      </c>
      <c r="AAM62" s="75">
        <v>7.9948832747041897E-5</v>
      </c>
      <c r="AAN62" s="69"/>
      <c r="AAO62" s="51">
        <v>9</v>
      </c>
      <c r="AAP62" s="75">
        <v>4.0338846308995562E-4</v>
      </c>
      <c r="AAQ62" s="69"/>
      <c r="AAR62" s="51">
        <v>11</v>
      </c>
      <c r="AAS62" s="75">
        <v>4.4802867383512545E-4</v>
      </c>
      <c r="AAT62" s="69"/>
      <c r="AAU62" s="51">
        <v>6</v>
      </c>
      <c r="AAV62" s="75">
        <v>2.4108972555952907E-4</v>
      </c>
      <c r="AAW62" s="69"/>
      <c r="AAX62" s="51">
        <v>11</v>
      </c>
      <c r="AAY62" s="75">
        <v>4.6204897719158232E-4</v>
      </c>
      <c r="AAZ62" s="69"/>
      <c r="ABA62" s="51">
        <v>9</v>
      </c>
      <c r="ABB62" s="75">
        <v>3.7370759456878297E-4</v>
      </c>
      <c r="ABC62" s="69"/>
      <c r="ABD62" s="51">
        <v>31</v>
      </c>
      <c r="ABE62" s="75">
        <v>1.2184576684222939E-3</v>
      </c>
      <c r="ABF62" s="69"/>
      <c r="ABG62" s="51">
        <v>10</v>
      </c>
      <c r="ABH62" s="75">
        <v>4.2126548150644538E-4</v>
      </c>
      <c r="ABI62" s="69"/>
      <c r="ABJ62" s="50"/>
      <c r="ABK62" s="75">
        <v>0</v>
      </c>
      <c r="ABL62" s="69"/>
      <c r="ABM62" s="50"/>
      <c r="ABN62" s="75">
        <v>0</v>
      </c>
      <c r="ABO62" s="69"/>
      <c r="ABP62" s="50"/>
      <c r="ABQ62" s="75">
        <v>0</v>
      </c>
      <c r="ABR62" s="69"/>
      <c r="ABS62" s="50"/>
      <c r="ABT62" s="75">
        <v>0</v>
      </c>
      <c r="ABU62" s="69"/>
      <c r="ABV62" s="50"/>
      <c r="ABW62" s="75">
        <v>0</v>
      </c>
      <c r="ABX62" s="69"/>
      <c r="ABY62" s="50"/>
      <c r="ABZ62" s="75">
        <v>0</v>
      </c>
      <c r="ACA62" s="69"/>
      <c r="ACB62" s="50"/>
      <c r="ACC62" s="75">
        <v>0</v>
      </c>
      <c r="ACD62" s="69"/>
      <c r="ACE62" s="50"/>
      <c r="ACF62" s="75">
        <v>0</v>
      </c>
      <c r="ACG62" s="69"/>
      <c r="ACH62" s="50"/>
      <c r="ACI62" s="75">
        <v>0</v>
      </c>
      <c r="ACJ62" s="69"/>
      <c r="ACK62" s="50"/>
      <c r="ACL62" s="75">
        <v>0</v>
      </c>
      <c r="ACM62" s="69"/>
      <c r="ACN62" s="50"/>
      <c r="ACO62" s="75">
        <v>0</v>
      </c>
      <c r="ACP62" s="69"/>
      <c r="ACQ62" s="50"/>
      <c r="ACR62" s="75">
        <v>0</v>
      </c>
      <c r="ACS62" s="69"/>
      <c r="ACT62" s="50"/>
      <c r="ACU62" s="75">
        <v>0</v>
      </c>
      <c r="ACV62" s="69"/>
      <c r="ACW62" s="50"/>
      <c r="ACX62" s="75">
        <v>0</v>
      </c>
      <c r="ACY62" s="69"/>
      <c r="ACZ62" s="50"/>
      <c r="ADA62" s="75">
        <v>0</v>
      </c>
      <c r="ADB62" s="69"/>
      <c r="ADC62" s="50"/>
      <c r="ADD62" s="75">
        <v>0</v>
      </c>
      <c r="ADE62" s="69"/>
      <c r="ADF62" s="50"/>
      <c r="ADG62" s="75">
        <v>0</v>
      </c>
      <c r="ADH62" s="69"/>
      <c r="ADI62" s="50"/>
      <c r="ADJ62" s="75">
        <v>0</v>
      </c>
      <c r="ADK62" s="69"/>
      <c r="ADL62" s="50"/>
      <c r="ADM62" s="75">
        <v>0</v>
      </c>
      <c r="ADN62" s="69"/>
      <c r="ADO62" s="50"/>
      <c r="ADP62" s="75">
        <v>0</v>
      </c>
      <c r="ADQ62" s="69"/>
      <c r="ADR62" s="50"/>
      <c r="ADS62" s="75">
        <v>0</v>
      </c>
      <c r="ADT62" s="69"/>
      <c r="ADU62" s="50"/>
      <c r="ADV62" s="75">
        <v>0</v>
      </c>
      <c r="ADW62" s="69"/>
      <c r="ADX62" s="50"/>
      <c r="ADY62" s="75">
        <v>0</v>
      </c>
      <c r="ADZ62" s="69"/>
      <c r="AEA62" s="50"/>
      <c r="AEB62" s="75">
        <v>0</v>
      </c>
      <c r="AEC62" s="69"/>
      <c r="AED62" s="50"/>
      <c r="AEE62" s="75">
        <v>0</v>
      </c>
      <c r="AEF62" s="69"/>
      <c r="AEG62" s="50"/>
      <c r="AEH62" s="75">
        <v>0</v>
      </c>
      <c r="AEI62" s="69"/>
      <c r="AEJ62" s="50"/>
      <c r="AEK62" s="75">
        <v>0</v>
      </c>
      <c r="AEL62" s="69"/>
      <c r="AEM62" s="50"/>
      <c r="AEN62" s="75">
        <v>0</v>
      </c>
      <c r="AEO62" s="69"/>
      <c r="AEP62" s="50"/>
      <c r="AEQ62" s="75">
        <v>0</v>
      </c>
      <c r="AER62" s="69"/>
      <c r="AES62" s="50"/>
      <c r="AET62" s="75">
        <v>0</v>
      </c>
      <c r="AEU62" s="69"/>
      <c r="AEV62" s="50"/>
      <c r="AEW62" s="75">
        <v>0</v>
      </c>
      <c r="AEX62" s="69"/>
      <c r="AEY62" s="50"/>
      <c r="AEZ62" s="75">
        <v>0</v>
      </c>
      <c r="AFA62" s="69"/>
      <c r="AFB62" s="50"/>
      <c r="AFC62" s="75">
        <v>0</v>
      </c>
      <c r="AFD62" s="69"/>
      <c r="AFE62" s="50"/>
      <c r="AFF62" s="75">
        <v>0</v>
      </c>
      <c r="AFG62" s="69"/>
      <c r="AFH62" s="50"/>
      <c r="AFI62" s="75">
        <v>0</v>
      </c>
      <c r="AFJ62" s="69"/>
      <c r="AFK62" s="50"/>
      <c r="AFL62" s="75">
        <v>0</v>
      </c>
      <c r="AFM62" s="69"/>
      <c r="AFN62" s="50"/>
      <c r="AFO62" s="75">
        <v>0</v>
      </c>
      <c r="AFP62" s="69"/>
      <c r="AFQ62" s="50"/>
      <c r="AFR62" s="75">
        <v>0</v>
      </c>
      <c r="AFS62" s="69"/>
      <c r="AFT62" s="50"/>
      <c r="AFU62" s="75">
        <v>0</v>
      </c>
      <c r="AFV62" s="69"/>
      <c r="AFW62" s="50"/>
      <c r="AFX62" s="75">
        <v>0</v>
      </c>
      <c r="AFY62" s="69"/>
      <c r="AFZ62" s="50"/>
      <c r="AGA62" s="75">
        <v>0</v>
      </c>
      <c r="AGB62" s="69"/>
      <c r="AGC62" s="50"/>
      <c r="AGD62" s="75">
        <v>0</v>
      </c>
      <c r="AGE62" s="69"/>
      <c r="AGF62" s="50"/>
      <c r="AGG62" s="75">
        <v>0</v>
      </c>
      <c r="AGH62" s="69"/>
      <c r="AGI62" s="50"/>
      <c r="AGJ62" s="75">
        <v>0</v>
      </c>
      <c r="AGK62" s="69"/>
      <c r="AGL62" s="50"/>
      <c r="AGM62" s="75">
        <v>0</v>
      </c>
      <c r="AGN62" s="69"/>
      <c r="AGO62" s="50"/>
      <c r="AGP62" s="75">
        <v>0</v>
      </c>
      <c r="AGQ62" s="69"/>
      <c r="AGR62" s="50"/>
      <c r="AGS62" s="75">
        <v>0</v>
      </c>
      <c r="AGT62" s="69"/>
      <c r="AGU62" s="50"/>
      <c r="AGV62" s="75">
        <v>0</v>
      </c>
      <c r="AGW62" s="69"/>
      <c r="AGX62" s="50"/>
      <c r="AGY62" s="75">
        <v>0</v>
      </c>
      <c r="AGZ62" s="69"/>
      <c r="AHA62" s="50"/>
      <c r="AHB62" s="75">
        <v>0</v>
      </c>
      <c r="AHC62" s="69"/>
      <c r="AHD62" s="50"/>
      <c r="AHE62" s="75">
        <v>0</v>
      </c>
      <c r="AHF62" s="69"/>
      <c r="AHG62" s="50"/>
      <c r="AHH62" s="75">
        <v>0</v>
      </c>
      <c r="AHI62" s="69"/>
      <c r="AHJ62" s="50"/>
      <c r="AHK62" s="75">
        <v>0</v>
      </c>
      <c r="AHL62" s="69"/>
      <c r="AHM62" s="50"/>
      <c r="AHN62" s="75">
        <v>0</v>
      </c>
      <c r="AHO62" s="69"/>
      <c r="AHP62" s="50"/>
      <c r="AHQ62" s="75">
        <v>0</v>
      </c>
      <c r="AHR62" s="69"/>
      <c r="AHS62" s="84">
        <f t="shared" si="0"/>
        <v>0</v>
      </c>
      <c r="AHT62" s="41"/>
      <c r="AHU62" s="30"/>
      <c r="AHV62" s="78">
        <f t="shared" si="1"/>
        <v>0</v>
      </c>
      <c r="AHW62" s="80"/>
      <c r="AHX62" s="2" t="str">
        <f t="shared" si="2"/>
        <v/>
      </c>
      <c r="AHY62" s="2"/>
      <c r="AHZ62" s="81" t="str">
        <f t="shared" si="3"/>
        <v/>
      </c>
      <c r="AIA62" s="2" t="str">
        <f t="shared" si="4"/>
        <v/>
      </c>
      <c r="AIB62" s="81" t="str">
        <f t="shared" si="5"/>
        <v/>
      </c>
      <c r="AIC62" s="2" t="str">
        <f t="shared" si="6"/>
        <v/>
      </c>
      <c r="AID62" s="2" t="str">
        <f t="shared" si="7"/>
        <v/>
      </c>
      <c r="AIE62" s="35" t="str">
        <f t="shared" si="8"/>
        <v/>
      </c>
    </row>
    <row r="63" spans="1:915" ht="15" customHeight="1" thickBot="1" x14ac:dyDescent="0.25">
      <c r="A63" s="61" t="s">
        <v>419</v>
      </c>
      <c r="B63" s="62" t="s">
        <v>477</v>
      </c>
      <c r="C63" s="52"/>
      <c r="D63" s="76">
        <v>0</v>
      </c>
      <c r="E63" s="70"/>
      <c r="F63" s="52"/>
      <c r="G63" s="76">
        <v>0</v>
      </c>
      <c r="H63" s="70"/>
      <c r="I63" s="52"/>
      <c r="J63" s="76">
        <v>0</v>
      </c>
      <c r="K63" s="70"/>
      <c r="L63" s="52"/>
      <c r="M63" s="76">
        <v>0</v>
      </c>
      <c r="N63" s="70"/>
      <c r="O63" s="52"/>
      <c r="P63" s="76">
        <v>0</v>
      </c>
      <c r="Q63" s="70"/>
      <c r="R63" s="52"/>
      <c r="S63" s="76">
        <v>0</v>
      </c>
      <c r="T63" s="70"/>
      <c r="U63" s="52"/>
      <c r="V63" s="76">
        <v>0</v>
      </c>
      <c r="W63" s="70"/>
      <c r="X63" s="52"/>
      <c r="Y63" s="76">
        <v>0</v>
      </c>
      <c r="Z63" s="70"/>
      <c r="AA63" s="52"/>
      <c r="AB63" s="76">
        <v>0</v>
      </c>
      <c r="AC63" s="70"/>
      <c r="AD63" s="52"/>
      <c r="AE63" s="76">
        <v>0</v>
      </c>
      <c r="AF63" s="70"/>
      <c r="AG63" s="52"/>
      <c r="AH63" s="76">
        <v>0</v>
      </c>
      <c r="AI63" s="70"/>
      <c r="AJ63" s="52"/>
      <c r="AK63" s="76">
        <v>0</v>
      </c>
      <c r="AL63" s="70"/>
      <c r="AM63" s="52"/>
      <c r="AN63" s="76">
        <v>0</v>
      </c>
      <c r="AO63" s="70"/>
      <c r="AP63" s="52"/>
      <c r="AQ63" s="76">
        <v>0</v>
      </c>
      <c r="AR63" s="70"/>
      <c r="AS63" s="60"/>
      <c r="AT63" s="77">
        <v>0</v>
      </c>
      <c r="AU63" s="71"/>
      <c r="AV63" s="52"/>
      <c r="AW63" s="76">
        <v>0</v>
      </c>
      <c r="AX63" s="70"/>
      <c r="AY63" s="52"/>
      <c r="AZ63" s="76">
        <v>0</v>
      </c>
      <c r="BA63" s="70"/>
      <c r="BB63" s="52"/>
      <c r="BC63" s="76">
        <v>0</v>
      </c>
      <c r="BD63" s="70"/>
      <c r="BE63" s="52"/>
      <c r="BF63" s="76">
        <v>0</v>
      </c>
      <c r="BG63" s="70"/>
      <c r="BH63" s="52"/>
      <c r="BI63" s="76">
        <v>0</v>
      </c>
      <c r="BJ63" s="70"/>
      <c r="BK63" s="52"/>
      <c r="BL63" s="76">
        <v>0</v>
      </c>
      <c r="BM63" s="70"/>
      <c r="BN63" s="52"/>
      <c r="BO63" s="76">
        <v>0</v>
      </c>
      <c r="BP63" s="70"/>
      <c r="BQ63" s="52"/>
      <c r="BR63" s="76">
        <v>0</v>
      </c>
      <c r="BS63" s="70"/>
      <c r="BT63" s="52"/>
      <c r="BU63" s="76">
        <v>0</v>
      </c>
      <c r="BV63" s="70"/>
      <c r="BW63" s="52"/>
      <c r="BX63" s="76">
        <v>0</v>
      </c>
      <c r="BY63" s="70"/>
      <c r="BZ63" s="52"/>
      <c r="CA63" s="76">
        <v>0</v>
      </c>
      <c r="CB63" s="70"/>
      <c r="CC63" s="52"/>
      <c r="CD63" s="76">
        <v>0</v>
      </c>
      <c r="CE63" s="70"/>
      <c r="CF63" s="52"/>
      <c r="CG63" s="76">
        <v>0</v>
      </c>
      <c r="CH63" s="70"/>
      <c r="CI63" s="52"/>
      <c r="CJ63" s="76">
        <v>0</v>
      </c>
      <c r="CK63" s="70"/>
      <c r="CL63" s="52"/>
      <c r="CM63" s="76">
        <v>0</v>
      </c>
      <c r="CN63" s="70"/>
      <c r="CO63" s="52"/>
      <c r="CP63" s="76">
        <v>0</v>
      </c>
      <c r="CQ63" s="70"/>
      <c r="CR63" s="52"/>
      <c r="CS63" s="76">
        <v>0</v>
      </c>
      <c r="CT63" s="70"/>
      <c r="CU63" s="52"/>
      <c r="CV63" s="76">
        <v>0</v>
      </c>
      <c r="CW63" s="70"/>
      <c r="CX63" s="52"/>
      <c r="CY63" s="76">
        <v>0</v>
      </c>
      <c r="CZ63" s="70"/>
      <c r="DA63" s="52"/>
      <c r="DB63" s="76">
        <v>0</v>
      </c>
      <c r="DC63" s="70"/>
      <c r="DD63" s="52"/>
      <c r="DE63" s="76">
        <v>0</v>
      </c>
      <c r="DF63" s="74"/>
      <c r="DG63" s="52"/>
      <c r="DH63" s="76">
        <v>0</v>
      </c>
      <c r="DI63" s="70"/>
      <c r="DJ63" s="52"/>
      <c r="DK63" s="76">
        <v>0</v>
      </c>
      <c r="DL63" s="70"/>
      <c r="DM63" s="52"/>
      <c r="DN63" s="76">
        <v>0</v>
      </c>
      <c r="DO63" s="70"/>
      <c r="DP63" s="52"/>
      <c r="DQ63" s="76">
        <v>0</v>
      </c>
      <c r="DR63" s="70"/>
      <c r="DS63" s="52"/>
      <c r="DT63" s="76">
        <v>0</v>
      </c>
      <c r="DU63" s="70"/>
      <c r="DV63" s="52"/>
      <c r="DW63" s="76">
        <v>0</v>
      </c>
      <c r="DX63" s="70"/>
      <c r="DY63" s="52"/>
      <c r="DZ63" s="76">
        <v>0</v>
      </c>
      <c r="EA63" s="70"/>
      <c r="EB63" s="52"/>
      <c r="EC63" s="76">
        <v>0</v>
      </c>
      <c r="ED63" s="70"/>
      <c r="EE63" s="52"/>
      <c r="EF63" s="76">
        <v>0</v>
      </c>
      <c r="EG63" s="70"/>
      <c r="EH63" s="52"/>
      <c r="EI63" s="76">
        <v>0</v>
      </c>
      <c r="EJ63" s="70"/>
      <c r="EK63" s="52"/>
      <c r="EL63" s="76">
        <v>0</v>
      </c>
      <c r="EM63" s="70"/>
      <c r="EN63" s="52"/>
      <c r="EO63" s="76">
        <v>0</v>
      </c>
      <c r="EP63" s="70"/>
      <c r="EQ63" s="52"/>
      <c r="ER63" s="76">
        <v>0</v>
      </c>
      <c r="ES63" s="70"/>
      <c r="ET63" s="52"/>
      <c r="EU63" s="76">
        <v>0</v>
      </c>
      <c r="EV63" s="70"/>
      <c r="EW63" s="52"/>
      <c r="EX63" s="76">
        <v>0</v>
      </c>
      <c r="EY63" s="70"/>
      <c r="EZ63" s="52"/>
      <c r="FA63" s="76">
        <v>0</v>
      </c>
      <c r="FB63" s="70"/>
      <c r="FC63" s="52"/>
      <c r="FD63" s="76">
        <v>0</v>
      </c>
      <c r="FE63" s="70"/>
      <c r="FF63" s="59">
        <v>6</v>
      </c>
      <c r="FG63" s="76">
        <v>2.0231311326162458E-4</v>
      </c>
      <c r="FH63" s="70"/>
      <c r="FI63" s="59">
        <v>6</v>
      </c>
      <c r="FJ63" s="76">
        <v>2.0310067023221177E-4</v>
      </c>
      <c r="FK63" s="70"/>
      <c r="FL63" s="59">
        <v>15</v>
      </c>
      <c r="FM63" s="76">
        <v>5.8784339851863465E-4</v>
      </c>
      <c r="FN63" s="70"/>
      <c r="FO63" s="59">
        <v>12</v>
      </c>
      <c r="FP63" s="76">
        <v>4.4791161210854392E-4</v>
      </c>
      <c r="FQ63" s="70"/>
      <c r="FR63" s="59">
        <v>8</v>
      </c>
      <c r="FS63" s="76">
        <v>2.999512579205879E-4</v>
      </c>
      <c r="FT63" s="70"/>
      <c r="FU63" s="59">
        <v>9</v>
      </c>
      <c r="FV63" s="76">
        <v>3.5447026388341866E-4</v>
      </c>
      <c r="FW63" s="70"/>
      <c r="FX63" s="59">
        <v>16</v>
      </c>
      <c r="FY63" s="76">
        <v>6.2463400351356628E-4</v>
      </c>
      <c r="FZ63" s="70"/>
      <c r="GA63" s="59">
        <v>27</v>
      </c>
      <c r="GB63" s="76">
        <v>9.6742986133505321E-4</v>
      </c>
      <c r="GC63" s="70"/>
      <c r="GD63" s="59">
        <v>13</v>
      </c>
      <c r="GE63" s="76">
        <v>4.4586205713893746E-4</v>
      </c>
      <c r="GF63" s="70"/>
      <c r="GG63" s="59">
        <v>5</v>
      </c>
      <c r="GH63" s="76">
        <v>1.9661816751867872E-4</v>
      </c>
      <c r="GI63" s="70"/>
      <c r="GJ63" s="59">
        <v>17</v>
      </c>
      <c r="GK63" s="76">
        <v>6.4952431895464791E-4</v>
      </c>
      <c r="GL63" s="70"/>
      <c r="GM63" s="44">
        <v>14</v>
      </c>
      <c r="GN63" s="76">
        <v>5.5685931347201781E-4</v>
      </c>
      <c r="GO63" s="74"/>
      <c r="GP63" s="59">
        <v>20</v>
      </c>
      <c r="GQ63" s="76">
        <v>7.2361518144650673E-4</v>
      </c>
      <c r="GR63" s="70"/>
      <c r="GS63" s="59">
        <v>7</v>
      </c>
      <c r="GT63" s="76">
        <v>2.4897741419171261E-4</v>
      </c>
      <c r="GU63" s="70"/>
      <c r="GV63" s="59">
        <v>30</v>
      </c>
      <c r="GW63" s="76">
        <v>1.0043185698503565E-3</v>
      </c>
      <c r="GX63" s="70"/>
      <c r="GY63" s="59">
        <v>18</v>
      </c>
      <c r="GZ63" s="76">
        <v>6.0485903424174195E-4</v>
      </c>
      <c r="HA63" s="70"/>
      <c r="HB63" s="59">
        <v>22</v>
      </c>
      <c r="HC63" s="76">
        <v>8.8734723510668339E-4</v>
      </c>
      <c r="HD63" s="70"/>
      <c r="HE63" s="59">
        <v>16</v>
      </c>
      <c r="HF63" s="76">
        <v>5.9759468140733552E-4</v>
      </c>
      <c r="HG63" s="70"/>
      <c r="HH63" s="59">
        <v>18</v>
      </c>
      <c r="HI63" s="76">
        <v>6.7314884068810771E-4</v>
      </c>
      <c r="HJ63" s="70"/>
      <c r="HK63" s="59">
        <v>6</v>
      </c>
      <c r="HL63" s="76">
        <v>2.0071588666242934E-4</v>
      </c>
      <c r="HM63" s="70"/>
      <c r="HN63" s="59">
        <v>18</v>
      </c>
      <c r="HO63" s="76">
        <v>5.9569116722374817E-4</v>
      </c>
      <c r="HP63" s="70"/>
      <c r="HQ63" s="59">
        <v>13</v>
      </c>
      <c r="HR63" s="76">
        <v>5.4366008698561387E-4</v>
      </c>
      <c r="HS63" s="70"/>
      <c r="HT63" s="59">
        <v>13</v>
      </c>
      <c r="HU63" s="76">
        <v>4.2565731312006809E-4</v>
      </c>
      <c r="HV63" s="70"/>
      <c r="HW63" s="59">
        <v>19</v>
      </c>
      <c r="HX63" s="76">
        <v>8.5305077897005345E-4</v>
      </c>
      <c r="HY63" s="70"/>
      <c r="HZ63" s="59">
        <v>18</v>
      </c>
      <c r="IA63" s="76">
        <v>7.4177862029176621E-4</v>
      </c>
      <c r="IB63" s="70"/>
      <c r="IC63" s="59">
        <v>14</v>
      </c>
      <c r="ID63" s="76">
        <v>6.0272085414155333E-4</v>
      </c>
      <c r="IE63" s="70"/>
      <c r="IF63" s="59">
        <v>17</v>
      </c>
      <c r="IG63" s="76">
        <v>5.2357633434968736E-4</v>
      </c>
      <c r="IH63" s="70"/>
      <c r="II63" s="59">
        <v>13</v>
      </c>
      <c r="IJ63" s="76">
        <v>3.9435765205521008E-4</v>
      </c>
      <c r="IK63" s="70"/>
      <c r="IL63" s="59">
        <v>9</v>
      </c>
      <c r="IM63" s="76">
        <v>3.3005720991638552E-4</v>
      </c>
      <c r="IN63" s="70"/>
      <c r="IO63" s="59">
        <v>17</v>
      </c>
      <c r="IP63" s="76">
        <v>5.8109724833361814E-4</v>
      </c>
      <c r="IQ63" s="70"/>
      <c r="IR63" s="59">
        <v>18</v>
      </c>
      <c r="IS63" s="76">
        <v>6.420774773489334E-4</v>
      </c>
      <c r="IT63" s="70"/>
      <c r="IU63" s="59">
        <v>15</v>
      </c>
      <c r="IV63" s="76">
        <v>5.2688889669465027E-4</v>
      </c>
      <c r="IW63" s="70"/>
      <c r="IX63" s="59">
        <v>5</v>
      </c>
      <c r="IY63" s="76">
        <v>2.0207735521157499E-4</v>
      </c>
      <c r="IZ63" s="70"/>
      <c r="JA63" s="59">
        <v>13</v>
      </c>
      <c r="JB63" s="76">
        <v>3.9821111315321936E-4</v>
      </c>
      <c r="JC63" s="70"/>
      <c r="JD63" s="59">
        <v>18</v>
      </c>
      <c r="JE63" s="76">
        <v>6.9388227130796811E-4</v>
      </c>
      <c r="JF63" s="70"/>
      <c r="JG63" s="59">
        <v>13</v>
      </c>
      <c r="JH63" s="76">
        <v>5.3456145400715492E-4</v>
      </c>
      <c r="JI63" s="70"/>
      <c r="JJ63" s="59">
        <v>13</v>
      </c>
      <c r="JK63" s="76">
        <v>5.1106655659079289E-4</v>
      </c>
      <c r="JL63" s="70"/>
      <c r="JM63" s="59">
        <v>9</v>
      </c>
      <c r="JN63" s="76">
        <v>3.2856308411214951E-4</v>
      </c>
      <c r="JO63" s="70"/>
      <c r="JP63" s="59">
        <v>4</v>
      </c>
      <c r="JQ63" s="76">
        <v>1.2981955082435416E-4</v>
      </c>
      <c r="JR63" s="70"/>
      <c r="JS63" s="59">
        <v>13</v>
      </c>
      <c r="JT63" s="76">
        <v>4.3947128224197966E-4</v>
      </c>
      <c r="JU63" s="70"/>
      <c r="JV63" s="59">
        <v>27</v>
      </c>
      <c r="JW63" s="76">
        <v>1.0309671999694529E-3</v>
      </c>
      <c r="JX63" s="70"/>
      <c r="JY63" s="59">
        <v>29</v>
      </c>
      <c r="JZ63" s="76">
        <v>9.7054886211512712E-4</v>
      </c>
      <c r="KA63" s="70"/>
      <c r="KB63" s="59">
        <v>12</v>
      </c>
      <c r="KC63" s="76">
        <v>4.1637751561415684E-4</v>
      </c>
      <c r="KD63" s="70"/>
      <c r="KE63" s="59">
        <v>15</v>
      </c>
      <c r="KF63" s="76">
        <v>5.3892860992347212E-4</v>
      </c>
      <c r="KG63" s="70"/>
      <c r="KH63" s="59">
        <v>10</v>
      </c>
      <c r="KI63" s="76">
        <v>3.7464408811628953E-4</v>
      </c>
      <c r="KJ63" s="70"/>
      <c r="KK63" s="59">
        <v>11</v>
      </c>
      <c r="KL63" s="76">
        <v>4.0890673209174379E-4</v>
      </c>
      <c r="KM63" s="70"/>
      <c r="KN63" s="59">
        <v>5</v>
      </c>
      <c r="KO63" s="76">
        <v>1.8416884599801097E-4</v>
      </c>
      <c r="KP63" s="70"/>
      <c r="KQ63" s="59">
        <v>14</v>
      </c>
      <c r="KR63" s="76">
        <v>4.9184935356942107E-4</v>
      </c>
      <c r="KS63" s="70"/>
      <c r="KT63" s="59">
        <v>3</v>
      </c>
      <c r="KU63" s="76">
        <v>1.1766090128250382E-4</v>
      </c>
      <c r="KV63" s="70"/>
      <c r="KW63" s="59">
        <v>8</v>
      </c>
      <c r="KX63" s="76">
        <v>2.9654891203617894E-4</v>
      </c>
      <c r="KY63" s="70"/>
      <c r="KZ63" s="59">
        <v>17</v>
      </c>
      <c r="LA63" s="76">
        <v>5.1241861586689172E-4</v>
      </c>
      <c r="LB63" s="70"/>
      <c r="LC63" s="59">
        <v>8</v>
      </c>
      <c r="LD63" s="76">
        <v>3.0091025351688857E-4</v>
      </c>
      <c r="LE63" s="70"/>
      <c r="LF63" s="59">
        <v>19</v>
      </c>
      <c r="LG63" s="76">
        <v>7.4995066114071443E-4</v>
      </c>
      <c r="LH63" s="70"/>
      <c r="LI63" s="59">
        <v>20</v>
      </c>
      <c r="LJ63" s="76">
        <v>7.2793448589626936E-4</v>
      </c>
      <c r="LK63" s="70"/>
      <c r="LL63" s="59">
        <v>18</v>
      </c>
      <c r="LM63" s="76">
        <v>6.1234903895220278E-4</v>
      </c>
      <c r="LN63" s="70"/>
      <c r="LO63" s="59">
        <v>8</v>
      </c>
      <c r="LP63" s="76">
        <v>2.3467980873595587E-4</v>
      </c>
      <c r="LQ63" s="70"/>
      <c r="LR63" s="59">
        <v>27</v>
      </c>
      <c r="LS63" s="76">
        <v>1.0096099913996185E-3</v>
      </c>
      <c r="LT63" s="70"/>
      <c r="LU63" s="59">
        <v>35</v>
      </c>
      <c r="LV63" s="76">
        <v>1.2912746725696365E-3</v>
      </c>
      <c r="LW63" s="70"/>
      <c r="LX63" s="59">
        <v>30</v>
      </c>
      <c r="LY63" s="76">
        <v>1.1420305302828429E-3</v>
      </c>
      <c r="LZ63" s="70"/>
      <c r="MA63" s="59">
        <v>8</v>
      </c>
      <c r="MB63" s="76">
        <v>2.3710026377404345E-4</v>
      </c>
      <c r="MC63" s="70"/>
      <c r="MD63" s="59">
        <v>13</v>
      </c>
      <c r="ME63" s="76">
        <v>4.6710502676871116E-4</v>
      </c>
      <c r="MF63" s="70"/>
      <c r="MG63" s="59">
        <v>18</v>
      </c>
      <c r="MH63" s="76">
        <v>6.0671430497505731E-4</v>
      </c>
      <c r="MI63" s="70"/>
      <c r="MJ63" s="59">
        <v>19</v>
      </c>
      <c r="MK63" s="76">
        <v>8.1485611356520995E-4</v>
      </c>
      <c r="ML63" s="70"/>
      <c r="MM63" s="59">
        <v>16</v>
      </c>
      <c r="MN63" s="76">
        <v>6.1026775497749638E-4</v>
      </c>
      <c r="MO63" s="70"/>
      <c r="MP63" s="59">
        <v>24</v>
      </c>
      <c r="MQ63" s="76">
        <v>7.2846476051720993E-4</v>
      </c>
      <c r="MR63" s="70"/>
      <c r="MS63" s="59">
        <v>8</v>
      </c>
      <c r="MT63" s="76">
        <v>2.384642899725766E-4</v>
      </c>
      <c r="MU63" s="70"/>
      <c r="MV63" s="59">
        <v>35</v>
      </c>
      <c r="MW63" s="76">
        <v>1.3437763956077708E-3</v>
      </c>
      <c r="MX63" s="70"/>
      <c r="MY63" s="59">
        <v>15</v>
      </c>
      <c r="MZ63" s="76">
        <v>5.8456742010911929E-4</v>
      </c>
      <c r="NA63" s="70"/>
      <c r="NB63" s="59">
        <v>18</v>
      </c>
      <c r="NC63" s="76">
        <v>6.9129733466472075E-4</v>
      </c>
      <c r="ND63" s="70"/>
      <c r="NE63" s="59">
        <v>46</v>
      </c>
      <c r="NF63" s="76">
        <v>1.7050298380221654E-3</v>
      </c>
      <c r="NG63" s="70"/>
      <c r="NH63" s="59">
        <v>16</v>
      </c>
      <c r="NI63" s="76">
        <v>6.3666388126218615E-4</v>
      </c>
      <c r="NJ63" s="70"/>
      <c r="NK63" s="52"/>
      <c r="NL63" s="76">
        <v>0</v>
      </c>
      <c r="NM63" s="70"/>
      <c r="NN63" s="52"/>
      <c r="NO63" s="76">
        <v>0</v>
      </c>
      <c r="NP63" s="70"/>
      <c r="NQ63" s="52"/>
      <c r="NR63" s="76">
        <v>0</v>
      </c>
      <c r="NS63" s="70"/>
      <c r="NT63" s="52"/>
      <c r="NU63" s="76">
        <v>0</v>
      </c>
      <c r="NV63" s="70"/>
      <c r="NW63" s="52"/>
      <c r="NX63" s="76">
        <v>0</v>
      </c>
      <c r="NY63" s="70"/>
      <c r="NZ63" s="52"/>
      <c r="OA63" s="76">
        <v>0</v>
      </c>
      <c r="OB63" s="70"/>
      <c r="OC63" s="52"/>
      <c r="OD63" s="76">
        <v>0</v>
      </c>
      <c r="OE63" s="70"/>
      <c r="OF63" s="52"/>
      <c r="OG63" s="76">
        <v>0</v>
      </c>
      <c r="OH63" s="70"/>
      <c r="OI63" s="52"/>
      <c r="OJ63" s="76">
        <v>0</v>
      </c>
      <c r="OK63" s="70"/>
      <c r="OL63" s="52"/>
      <c r="OM63" s="76">
        <v>0</v>
      </c>
      <c r="ON63" s="70"/>
      <c r="OO63" s="52"/>
      <c r="OP63" s="76">
        <v>0</v>
      </c>
      <c r="OQ63" s="70"/>
      <c r="OR63" s="52"/>
      <c r="OS63" s="76">
        <v>0</v>
      </c>
      <c r="OT63" s="70"/>
      <c r="OU63" s="52"/>
      <c r="OV63" s="76">
        <v>0</v>
      </c>
      <c r="OW63" s="70"/>
      <c r="OX63" s="52"/>
      <c r="OY63" s="76">
        <v>0</v>
      </c>
      <c r="OZ63" s="70"/>
      <c r="PA63" s="52"/>
      <c r="PB63" s="76">
        <v>0</v>
      </c>
      <c r="PC63" s="70"/>
      <c r="PD63" s="52"/>
      <c r="PE63" s="76">
        <v>0</v>
      </c>
      <c r="PF63" s="70"/>
      <c r="PG63" s="52"/>
      <c r="PH63" s="76">
        <v>0</v>
      </c>
      <c r="PI63" s="70"/>
      <c r="PJ63" s="52"/>
      <c r="PK63" s="76">
        <v>0</v>
      </c>
      <c r="PL63" s="70"/>
      <c r="PM63" s="52"/>
      <c r="PN63" s="76">
        <v>0</v>
      </c>
      <c r="PO63" s="70"/>
      <c r="PP63" s="52"/>
      <c r="PQ63" s="76">
        <v>0</v>
      </c>
      <c r="PR63" s="70"/>
      <c r="PS63" s="52"/>
      <c r="PT63" s="76">
        <v>0</v>
      </c>
      <c r="PU63" s="70"/>
      <c r="PV63" s="52"/>
      <c r="PW63" s="76">
        <v>0</v>
      </c>
      <c r="PX63" s="70"/>
      <c r="PY63" s="52"/>
      <c r="PZ63" s="76">
        <v>0</v>
      </c>
      <c r="QA63" s="70"/>
      <c r="QB63" s="52"/>
      <c r="QC63" s="76">
        <v>0</v>
      </c>
      <c r="QD63" s="70"/>
      <c r="QE63" s="52"/>
      <c r="QF63" s="76">
        <v>0</v>
      </c>
      <c r="QG63" s="70"/>
      <c r="QH63" s="52"/>
      <c r="QI63" s="76">
        <v>0</v>
      </c>
      <c r="QJ63" s="70"/>
      <c r="QK63" s="52"/>
      <c r="QL63" s="76">
        <v>0</v>
      </c>
      <c r="QM63" s="70"/>
      <c r="QN63" s="52"/>
      <c r="QO63" s="76">
        <v>0</v>
      </c>
      <c r="QP63" s="70"/>
      <c r="QQ63" s="52"/>
      <c r="QR63" s="76">
        <v>0</v>
      </c>
      <c r="QS63" s="70"/>
      <c r="QT63" s="52"/>
      <c r="QU63" s="76">
        <v>0</v>
      </c>
      <c r="QV63" s="70"/>
      <c r="QW63" s="52"/>
      <c r="QX63" s="76">
        <v>0</v>
      </c>
      <c r="QY63" s="70"/>
      <c r="QZ63" s="52"/>
      <c r="RA63" s="76">
        <v>0</v>
      </c>
      <c r="RB63" s="70"/>
      <c r="RC63" s="52"/>
      <c r="RD63" s="76">
        <v>0</v>
      </c>
      <c r="RE63" s="70"/>
      <c r="RF63" s="52"/>
      <c r="RG63" s="76">
        <v>0</v>
      </c>
      <c r="RH63" s="70"/>
      <c r="RI63" s="52"/>
      <c r="RJ63" s="76">
        <v>0</v>
      </c>
      <c r="RK63" s="70"/>
      <c r="RL63" s="52"/>
      <c r="RM63" s="76">
        <v>0</v>
      </c>
      <c r="RN63" s="70"/>
      <c r="RO63" s="52"/>
      <c r="RP63" s="76">
        <v>0</v>
      </c>
      <c r="RQ63" s="70"/>
      <c r="RR63" s="52"/>
      <c r="RS63" s="76">
        <v>0</v>
      </c>
      <c r="RT63" s="70"/>
      <c r="RU63" s="52"/>
      <c r="RV63" s="76">
        <v>0</v>
      </c>
      <c r="RW63" s="70"/>
      <c r="RX63" s="52"/>
      <c r="RY63" s="76">
        <v>0</v>
      </c>
      <c r="RZ63" s="70"/>
      <c r="SA63" s="52"/>
      <c r="SB63" s="76">
        <v>0</v>
      </c>
      <c r="SC63" s="70"/>
      <c r="SD63" s="52"/>
      <c r="SE63" s="76">
        <v>0</v>
      </c>
      <c r="SF63" s="70"/>
      <c r="SG63" s="52"/>
      <c r="SH63" s="76">
        <v>0</v>
      </c>
      <c r="SI63" s="70"/>
      <c r="SJ63" s="52"/>
      <c r="SK63" s="76">
        <v>0</v>
      </c>
      <c r="SL63" s="70"/>
      <c r="SM63" s="52"/>
      <c r="SN63" s="76">
        <v>0</v>
      </c>
      <c r="SO63" s="70"/>
      <c r="SP63" s="52"/>
      <c r="SQ63" s="76">
        <v>0</v>
      </c>
      <c r="SR63" s="70"/>
      <c r="SS63" s="52"/>
      <c r="ST63" s="76">
        <v>0</v>
      </c>
      <c r="SU63" s="70"/>
      <c r="SV63" s="52"/>
      <c r="SW63" s="76">
        <v>0</v>
      </c>
      <c r="SX63" s="70"/>
      <c r="SY63" s="52"/>
      <c r="SZ63" s="76">
        <v>0</v>
      </c>
      <c r="TA63" s="70"/>
      <c r="TB63" s="52"/>
      <c r="TC63" s="76">
        <v>0</v>
      </c>
      <c r="TD63" s="70"/>
      <c r="TE63" s="52"/>
      <c r="TF63" s="76">
        <v>0</v>
      </c>
      <c r="TG63" s="70"/>
      <c r="TH63" s="52"/>
      <c r="TI63" s="76">
        <v>0</v>
      </c>
      <c r="TJ63" s="70"/>
      <c r="TK63" s="52"/>
      <c r="TL63" s="76">
        <v>0</v>
      </c>
      <c r="TM63" s="70"/>
      <c r="TN63" s="52"/>
      <c r="TO63" s="76">
        <v>0</v>
      </c>
      <c r="TP63" s="70"/>
      <c r="TQ63" s="52"/>
      <c r="TR63" s="76">
        <v>0</v>
      </c>
      <c r="TS63" s="70"/>
      <c r="TT63" s="52"/>
      <c r="TU63" s="76">
        <v>0</v>
      </c>
      <c r="TV63" s="70"/>
      <c r="TW63" s="52"/>
      <c r="TX63" s="76">
        <v>0</v>
      </c>
      <c r="TY63" s="70"/>
      <c r="TZ63" s="52"/>
      <c r="UA63" s="76">
        <v>0</v>
      </c>
      <c r="UB63" s="70"/>
      <c r="UC63" s="52"/>
      <c r="UD63" s="76">
        <v>0</v>
      </c>
      <c r="UE63" s="70"/>
      <c r="UF63" s="52"/>
      <c r="UG63" s="76">
        <v>0</v>
      </c>
      <c r="UH63" s="70"/>
      <c r="UI63" s="52"/>
      <c r="UJ63" s="76">
        <v>0</v>
      </c>
      <c r="UK63" s="70"/>
      <c r="UL63" s="52"/>
      <c r="UM63" s="76">
        <v>0</v>
      </c>
      <c r="UN63" s="70"/>
      <c r="UO63" s="52"/>
      <c r="UP63" s="76">
        <v>0</v>
      </c>
      <c r="UQ63" s="70"/>
      <c r="UR63" s="52"/>
      <c r="US63" s="76">
        <v>0</v>
      </c>
      <c r="UT63" s="70"/>
      <c r="UU63" s="52"/>
      <c r="UV63" s="76">
        <v>0</v>
      </c>
      <c r="UW63" s="70"/>
      <c r="UX63" s="52"/>
      <c r="UY63" s="76">
        <v>0</v>
      </c>
      <c r="UZ63" s="70"/>
      <c r="VA63" s="52"/>
      <c r="VB63" s="76">
        <v>0</v>
      </c>
      <c r="VC63" s="70"/>
      <c r="VD63" s="52"/>
      <c r="VE63" s="76">
        <v>0</v>
      </c>
      <c r="VF63" s="70"/>
      <c r="VG63" s="52"/>
      <c r="VH63" s="76">
        <v>0</v>
      </c>
      <c r="VI63" s="70"/>
      <c r="VJ63" s="52"/>
      <c r="VK63" s="76">
        <v>0</v>
      </c>
      <c r="VL63" s="70"/>
      <c r="VM63" s="52"/>
      <c r="VN63" s="76">
        <v>0</v>
      </c>
      <c r="VO63" s="70"/>
      <c r="VP63" s="52"/>
      <c r="VQ63" s="76">
        <v>0</v>
      </c>
      <c r="VR63" s="70"/>
      <c r="VS63" s="52"/>
      <c r="VT63" s="76">
        <v>0</v>
      </c>
      <c r="VU63" s="70"/>
      <c r="VV63" s="52"/>
      <c r="VW63" s="76">
        <v>0</v>
      </c>
      <c r="VX63" s="70"/>
      <c r="VY63" s="52"/>
      <c r="VZ63" s="76">
        <v>0</v>
      </c>
      <c r="WA63" s="70"/>
      <c r="WB63" s="52"/>
      <c r="WC63" s="76">
        <v>0</v>
      </c>
      <c r="WD63" s="70"/>
      <c r="WE63" s="52"/>
      <c r="WF63" s="76">
        <v>0</v>
      </c>
      <c r="WG63" s="70"/>
      <c r="WH63" s="52"/>
      <c r="WI63" s="76">
        <v>0</v>
      </c>
      <c r="WJ63" s="70"/>
      <c r="WK63" s="52"/>
      <c r="WL63" s="76">
        <v>0</v>
      </c>
      <c r="WM63" s="70"/>
      <c r="WN63" s="52"/>
      <c r="WO63" s="76">
        <v>0</v>
      </c>
      <c r="WP63" s="70"/>
      <c r="WQ63" s="52"/>
      <c r="WR63" s="76">
        <v>0</v>
      </c>
      <c r="WS63" s="70"/>
      <c r="WT63" s="52"/>
      <c r="WU63" s="76">
        <v>0</v>
      </c>
      <c r="WV63" s="70"/>
      <c r="WW63" s="52"/>
      <c r="WX63" s="76">
        <v>0</v>
      </c>
      <c r="WY63" s="70"/>
      <c r="WZ63" s="52"/>
      <c r="XA63" s="76">
        <v>0</v>
      </c>
      <c r="XB63" s="70"/>
      <c r="XC63" s="52"/>
      <c r="XD63" s="76">
        <v>0</v>
      </c>
      <c r="XE63" s="70"/>
      <c r="XF63" s="52"/>
      <c r="XG63" s="76">
        <v>0</v>
      </c>
      <c r="XH63" s="70"/>
      <c r="XI63" s="52"/>
      <c r="XJ63" s="76">
        <v>0</v>
      </c>
      <c r="XK63" s="70"/>
      <c r="XL63" s="52"/>
      <c r="XM63" s="76">
        <v>0</v>
      </c>
      <c r="XN63" s="70"/>
      <c r="XO63" s="52"/>
      <c r="XP63" s="76">
        <v>0</v>
      </c>
      <c r="XQ63" s="70"/>
      <c r="XR63" s="52"/>
      <c r="XS63" s="76">
        <v>0</v>
      </c>
      <c r="XT63" s="70"/>
      <c r="XU63" s="52"/>
      <c r="XV63" s="76">
        <v>0</v>
      </c>
      <c r="XW63" s="70"/>
      <c r="XX63" s="59">
        <v>10</v>
      </c>
      <c r="XY63" s="76">
        <v>4.2804554404588647E-4</v>
      </c>
      <c r="XZ63" s="70"/>
      <c r="YA63" s="59">
        <v>13</v>
      </c>
      <c r="YB63" s="76">
        <v>5.2804744303180473E-4</v>
      </c>
      <c r="YC63" s="70"/>
      <c r="YD63" s="59">
        <v>13</v>
      </c>
      <c r="YE63" s="76">
        <v>5.527445894808453E-4</v>
      </c>
      <c r="YF63" s="70"/>
      <c r="YG63" s="59">
        <v>13</v>
      </c>
      <c r="YH63" s="76">
        <v>5.5157198014340876E-4</v>
      </c>
      <c r="YI63" s="70"/>
      <c r="YJ63" s="59">
        <v>18</v>
      </c>
      <c r="YK63" s="76">
        <v>8.2113042288216775E-4</v>
      </c>
      <c r="YL63" s="70"/>
      <c r="YM63" s="59">
        <v>19</v>
      </c>
      <c r="YN63" s="76">
        <v>8.1353029329907939E-4</v>
      </c>
      <c r="YO63" s="70"/>
      <c r="YP63" s="59">
        <v>37</v>
      </c>
      <c r="YQ63" s="76">
        <v>1.5837007233660062E-3</v>
      </c>
      <c r="YR63" s="70"/>
      <c r="YS63" s="59">
        <v>53</v>
      </c>
      <c r="YT63" s="76">
        <v>2.1355467805624952E-3</v>
      </c>
      <c r="YU63" s="70"/>
      <c r="YV63" s="59">
        <v>33</v>
      </c>
      <c r="YW63" s="76">
        <v>1.3645385378762819E-3</v>
      </c>
      <c r="YX63" s="70"/>
      <c r="YY63" s="59">
        <v>22</v>
      </c>
      <c r="YZ63" s="76">
        <v>9.4303227742294996E-4</v>
      </c>
      <c r="ZA63" s="70"/>
      <c r="ZB63" s="59">
        <v>36</v>
      </c>
      <c r="ZC63" s="76">
        <v>1.4819693726329656E-3</v>
      </c>
      <c r="ZD63" s="70"/>
      <c r="ZE63" s="59">
        <v>22</v>
      </c>
      <c r="ZF63" s="76">
        <v>1.0236843329765948E-3</v>
      </c>
      <c r="ZG63" s="70"/>
      <c r="ZH63" s="59">
        <v>12</v>
      </c>
      <c r="ZI63" s="76">
        <v>5.0875482257175565E-4</v>
      </c>
      <c r="ZJ63" s="70"/>
      <c r="ZK63" s="59">
        <v>18</v>
      </c>
      <c r="ZL63" s="76">
        <v>8.3006686649757895E-4</v>
      </c>
      <c r="ZM63" s="70"/>
      <c r="ZN63" s="59">
        <v>25</v>
      </c>
      <c r="ZO63" s="76">
        <v>1.0808941156124346E-3</v>
      </c>
      <c r="ZP63" s="70"/>
      <c r="ZQ63" s="59">
        <v>13</v>
      </c>
      <c r="ZR63" s="76">
        <v>5.8033123521271368E-4</v>
      </c>
      <c r="ZS63" s="70"/>
      <c r="ZT63" s="59">
        <v>13</v>
      </c>
      <c r="ZU63" s="76">
        <v>5.446394905525996E-4</v>
      </c>
      <c r="ZV63" s="70"/>
      <c r="ZW63" s="59">
        <v>11</v>
      </c>
      <c r="ZX63" s="76">
        <v>4.699047374941262E-4</v>
      </c>
      <c r="ZY63" s="70"/>
      <c r="ZZ63" s="59">
        <v>19</v>
      </c>
      <c r="AAA63" s="76">
        <v>7.9160069994167151E-4</v>
      </c>
      <c r="AAB63" s="70"/>
      <c r="AAC63" s="59">
        <v>36</v>
      </c>
      <c r="AAD63" s="76">
        <v>1.5914415808319703E-3</v>
      </c>
      <c r="AAE63" s="70"/>
      <c r="AAF63" s="59">
        <v>26</v>
      </c>
      <c r="AAG63" s="76">
        <v>1.1049254175343165E-3</v>
      </c>
      <c r="AAH63" s="70"/>
      <c r="AAI63" s="59">
        <v>36</v>
      </c>
      <c r="AAJ63" s="76">
        <v>1.5198209988601342E-3</v>
      </c>
      <c r="AAK63" s="70"/>
      <c r="AAL63" s="59">
        <v>869</v>
      </c>
      <c r="AAM63" s="76">
        <v>3.47377678285897E-2</v>
      </c>
      <c r="AAN63" s="70"/>
      <c r="AAO63" s="59">
        <v>12</v>
      </c>
      <c r="AAP63" s="76">
        <v>5.3785128411994079E-4</v>
      </c>
      <c r="AAQ63" s="70"/>
      <c r="AAR63" s="59">
        <v>20</v>
      </c>
      <c r="AAS63" s="76">
        <v>8.1459758879113718E-4</v>
      </c>
      <c r="AAT63" s="70"/>
      <c r="AAU63" s="59">
        <v>49</v>
      </c>
      <c r="AAV63" s="76">
        <v>1.9688994254028207E-3</v>
      </c>
      <c r="AAW63" s="70"/>
      <c r="AAX63" s="59">
        <v>16</v>
      </c>
      <c r="AAY63" s="76">
        <v>6.720712395513925E-4</v>
      </c>
      <c r="AAZ63" s="70"/>
      <c r="ABA63" s="59">
        <v>18</v>
      </c>
      <c r="ABB63" s="76">
        <v>7.4741518913756593E-4</v>
      </c>
      <c r="ABC63" s="70"/>
      <c r="ABD63" s="59">
        <v>57</v>
      </c>
      <c r="ABE63" s="76">
        <v>2.2403899064538952E-3</v>
      </c>
      <c r="ABF63" s="70"/>
      <c r="ABG63" s="59">
        <v>35</v>
      </c>
      <c r="ABH63" s="76">
        <v>1.4744291852725588E-3</v>
      </c>
      <c r="ABI63" s="70"/>
      <c r="ABJ63" s="52"/>
      <c r="ABK63" s="76">
        <v>0</v>
      </c>
      <c r="ABL63" s="70"/>
      <c r="ABM63" s="50"/>
      <c r="ABN63" s="76">
        <v>0</v>
      </c>
      <c r="ABO63" s="70"/>
      <c r="ABP63" s="52"/>
      <c r="ABQ63" s="76">
        <v>0</v>
      </c>
      <c r="ABR63" s="70"/>
      <c r="ABS63" s="52"/>
      <c r="ABT63" s="76">
        <v>0</v>
      </c>
      <c r="ABU63" s="70"/>
      <c r="ABV63" s="52"/>
      <c r="ABW63" s="76">
        <v>0</v>
      </c>
      <c r="ABX63" s="70"/>
      <c r="ABY63" s="52"/>
      <c r="ABZ63" s="76">
        <v>0</v>
      </c>
      <c r="ACA63" s="70"/>
      <c r="ACB63" s="52"/>
      <c r="ACC63" s="76">
        <v>0</v>
      </c>
      <c r="ACD63" s="70"/>
      <c r="ACE63" s="52"/>
      <c r="ACF63" s="76">
        <v>0</v>
      </c>
      <c r="ACG63" s="70"/>
      <c r="ACH63" s="52"/>
      <c r="ACI63" s="76">
        <v>0</v>
      </c>
      <c r="ACJ63" s="70"/>
      <c r="ACK63" s="52"/>
      <c r="ACL63" s="76">
        <v>0</v>
      </c>
      <c r="ACM63" s="70"/>
      <c r="ACN63" s="52"/>
      <c r="ACO63" s="76">
        <v>0</v>
      </c>
      <c r="ACP63" s="70"/>
      <c r="ACQ63" s="52"/>
      <c r="ACR63" s="76">
        <v>0</v>
      </c>
      <c r="ACS63" s="70"/>
      <c r="ACT63" s="52"/>
      <c r="ACU63" s="76">
        <v>0</v>
      </c>
      <c r="ACV63" s="70"/>
      <c r="ACW63" s="52"/>
      <c r="ACX63" s="76">
        <v>0</v>
      </c>
      <c r="ACY63" s="70"/>
      <c r="ACZ63" s="52"/>
      <c r="ADA63" s="76">
        <v>0</v>
      </c>
      <c r="ADB63" s="70"/>
      <c r="ADC63" s="52"/>
      <c r="ADD63" s="76">
        <v>0</v>
      </c>
      <c r="ADE63" s="70"/>
      <c r="ADF63" s="52"/>
      <c r="ADG63" s="76">
        <v>0</v>
      </c>
      <c r="ADH63" s="70"/>
      <c r="ADI63" s="52"/>
      <c r="ADJ63" s="76">
        <v>0</v>
      </c>
      <c r="ADK63" s="70"/>
      <c r="ADL63" s="52"/>
      <c r="ADM63" s="76">
        <v>0</v>
      </c>
      <c r="ADN63" s="70"/>
      <c r="ADO63" s="52"/>
      <c r="ADP63" s="76">
        <v>0</v>
      </c>
      <c r="ADQ63" s="70"/>
      <c r="ADR63" s="52"/>
      <c r="ADS63" s="76">
        <v>0</v>
      </c>
      <c r="ADT63" s="70"/>
      <c r="ADU63" s="52"/>
      <c r="ADV63" s="76">
        <v>0</v>
      </c>
      <c r="ADW63" s="70"/>
      <c r="ADX63" s="52"/>
      <c r="ADY63" s="76">
        <v>0</v>
      </c>
      <c r="ADZ63" s="70"/>
      <c r="AEA63" s="52"/>
      <c r="AEB63" s="76">
        <v>0</v>
      </c>
      <c r="AEC63" s="70"/>
      <c r="AED63" s="52"/>
      <c r="AEE63" s="76">
        <v>0</v>
      </c>
      <c r="AEF63" s="70"/>
      <c r="AEG63" s="52"/>
      <c r="AEH63" s="76">
        <v>0</v>
      </c>
      <c r="AEI63" s="70"/>
      <c r="AEJ63" s="52"/>
      <c r="AEK63" s="76">
        <v>0</v>
      </c>
      <c r="AEL63" s="70"/>
      <c r="AEM63" s="52"/>
      <c r="AEN63" s="76">
        <v>0</v>
      </c>
      <c r="AEO63" s="70"/>
      <c r="AEP63" s="52"/>
      <c r="AEQ63" s="76">
        <v>0</v>
      </c>
      <c r="AER63" s="70"/>
      <c r="AES63" s="52"/>
      <c r="AET63" s="76">
        <v>0</v>
      </c>
      <c r="AEU63" s="70"/>
      <c r="AEV63" s="52"/>
      <c r="AEW63" s="76">
        <v>0</v>
      </c>
      <c r="AEX63" s="70"/>
      <c r="AEY63" s="52"/>
      <c r="AEZ63" s="76">
        <v>0</v>
      </c>
      <c r="AFA63" s="70"/>
      <c r="AFB63" s="52"/>
      <c r="AFC63" s="76">
        <v>0</v>
      </c>
      <c r="AFD63" s="70"/>
      <c r="AFE63" s="52"/>
      <c r="AFF63" s="76">
        <v>0</v>
      </c>
      <c r="AFG63" s="70"/>
      <c r="AFH63" s="52"/>
      <c r="AFI63" s="76">
        <v>0</v>
      </c>
      <c r="AFJ63" s="70"/>
      <c r="AFK63" s="52"/>
      <c r="AFL63" s="76">
        <v>0</v>
      </c>
      <c r="AFM63" s="70"/>
      <c r="AFN63" s="52"/>
      <c r="AFO63" s="76">
        <v>0</v>
      </c>
      <c r="AFP63" s="70"/>
      <c r="AFQ63" s="52"/>
      <c r="AFR63" s="76">
        <v>0</v>
      </c>
      <c r="AFS63" s="70"/>
      <c r="AFT63" s="52"/>
      <c r="AFU63" s="76">
        <v>0</v>
      </c>
      <c r="AFV63" s="70"/>
      <c r="AFW63" s="52"/>
      <c r="AFX63" s="76">
        <v>0</v>
      </c>
      <c r="AFY63" s="70"/>
      <c r="AFZ63" s="52"/>
      <c r="AGA63" s="76">
        <v>0</v>
      </c>
      <c r="AGB63" s="70"/>
      <c r="AGC63" s="52"/>
      <c r="AGD63" s="76">
        <v>0</v>
      </c>
      <c r="AGE63" s="70"/>
      <c r="AGF63" s="52"/>
      <c r="AGG63" s="76">
        <v>0</v>
      </c>
      <c r="AGH63" s="70"/>
      <c r="AGI63" s="52"/>
      <c r="AGJ63" s="76">
        <v>0</v>
      </c>
      <c r="AGK63" s="70"/>
      <c r="AGL63" s="52"/>
      <c r="AGM63" s="76">
        <v>0</v>
      </c>
      <c r="AGN63" s="70"/>
      <c r="AGO63" s="52"/>
      <c r="AGP63" s="76">
        <v>0</v>
      </c>
      <c r="AGQ63" s="70"/>
      <c r="AGR63" s="52"/>
      <c r="AGS63" s="76">
        <v>0</v>
      </c>
      <c r="AGT63" s="70"/>
      <c r="AGU63" s="52"/>
      <c r="AGV63" s="76">
        <v>0</v>
      </c>
      <c r="AGW63" s="70"/>
      <c r="AGX63" s="52"/>
      <c r="AGY63" s="76">
        <v>0</v>
      </c>
      <c r="AGZ63" s="70"/>
      <c r="AHA63" s="52"/>
      <c r="AHB63" s="76">
        <v>0</v>
      </c>
      <c r="AHC63" s="70"/>
      <c r="AHD63" s="52"/>
      <c r="AHE63" s="76">
        <v>0</v>
      </c>
      <c r="AHF63" s="70"/>
      <c r="AHG63" s="52"/>
      <c r="AHH63" s="76">
        <v>0</v>
      </c>
      <c r="AHI63" s="70"/>
      <c r="AHJ63" s="52"/>
      <c r="AHK63" s="76">
        <v>0</v>
      </c>
      <c r="AHL63" s="70"/>
      <c r="AHM63" s="52"/>
      <c r="AHN63" s="76">
        <v>0</v>
      </c>
      <c r="AHO63" s="70"/>
      <c r="AHP63" s="52"/>
      <c r="AHQ63" s="76">
        <v>0</v>
      </c>
      <c r="AHR63" s="70"/>
      <c r="AHS63" s="84">
        <f t="shared" si="0"/>
        <v>0</v>
      </c>
      <c r="AHT63" s="41"/>
      <c r="AHU63" s="30"/>
      <c r="AHV63" s="122">
        <f t="shared" si="1"/>
        <v>0</v>
      </c>
      <c r="AHW63" s="123"/>
      <c r="AHX63" s="124" t="str">
        <f t="shared" si="2"/>
        <v/>
      </c>
      <c r="AHY63" s="124"/>
      <c r="AHZ63" s="125" t="str">
        <f t="shared" si="3"/>
        <v/>
      </c>
      <c r="AIA63" s="124" t="str">
        <f t="shared" si="4"/>
        <v/>
      </c>
      <c r="AIB63" s="125" t="str">
        <f t="shared" si="5"/>
        <v/>
      </c>
      <c r="AIC63" s="124" t="str">
        <f t="shared" si="6"/>
        <v/>
      </c>
      <c r="AID63" s="124" t="str">
        <f t="shared" si="7"/>
        <v/>
      </c>
      <c r="AIE63" s="126" t="str">
        <f t="shared" si="8"/>
        <v/>
      </c>
    </row>
    <row r="64" spans="1:915" ht="16" thickBot="1" x14ac:dyDescent="0.25">
      <c r="A64" s="164" t="s">
        <v>57</v>
      </c>
      <c r="B64" s="165"/>
      <c r="C64" s="86">
        <v>54993</v>
      </c>
      <c r="D64" s="87"/>
      <c r="E64" s="88">
        <f t="shared" ref="E64" si="9">SUM(E6:E63)</f>
        <v>1</v>
      </c>
      <c r="F64" s="86">
        <v>59603</v>
      </c>
      <c r="G64" s="87"/>
      <c r="H64" s="88">
        <f t="shared" ref="H64" si="10">SUM(H6:H63)</f>
        <v>1</v>
      </c>
      <c r="I64" s="86">
        <v>63781</v>
      </c>
      <c r="J64" s="87"/>
      <c r="K64" s="88">
        <f t="shared" ref="K64" si="11">SUM(K6:K63)</f>
        <v>1</v>
      </c>
      <c r="L64" s="86">
        <v>59780</v>
      </c>
      <c r="M64" s="87"/>
      <c r="N64" s="88">
        <f t="shared" ref="N64" si="12">SUM(N6:N63)</f>
        <v>1</v>
      </c>
      <c r="O64" s="86">
        <v>56091</v>
      </c>
      <c r="P64" s="87"/>
      <c r="Q64" s="88">
        <f t="shared" ref="Q64" si="13">SUM(Q6:Q63)</f>
        <v>1</v>
      </c>
      <c r="R64" s="86">
        <v>53900</v>
      </c>
      <c r="S64" s="87"/>
      <c r="T64" s="88">
        <f t="shared" ref="T64" si="14">SUM(T6:T63)</f>
        <v>1</v>
      </c>
      <c r="U64" s="86">
        <v>52292</v>
      </c>
      <c r="V64" s="87"/>
      <c r="W64" s="88">
        <f t="shared" ref="W64" si="15">SUM(W6:W63)</f>
        <v>1</v>
      </c>
      <c r="X64" s="86">
        <v>49559</v>
      </c>
      <c r="Y64" s="87"/>
      <c r="Z64" s="88">
        <f t="shared" ref="Z64" si="16">SUM(Z6:Z63)</f>
        <v>1</v>
      </c>
      <c r="AA64" s="86">
        <v>51800</v>
      </c>
      <c r="AB64" s="87"/>
      <c r="AC64" s="88">
        <f t="shared" ref="AC64" si="17">SUM(AC6:AC63)</f>
        <v>1</v>
      </c>
      <c r="AD64" s="86">
        <v>50299</v>
      </c>
      <c r="AE64" s="87"/>
      <c r="AF64" s="88">
        <f t="shared" ref="AF64" si="18">SUM(AF6:AF63)</f>
        <v>1</v>
      </c>
      <c r="AG64" s="86">
        <v>50959</v>
      </c>
      <c r="AH64" s="87"/>
      <c r="AI64" s="88">
        <f t="shared" ref="AI64" si="19">SUM(AI6:AI63)</f>
        <v>1</v>
      </c>
      <c r="AJ64" s="86">
        <v>55017</v>
      </c>
      <c r="AK64" s="87"/>
      <c r="AL64" s="88">
        <f t="shared" ref="AL64" si="20">SUM(AL6:AL63)</f>
        <v>1</v>
      </c>
      <c r="AM64" s="86">
        <v>54892</v>
      </c>
      <c r="AN64" s="87"/>
      <c r="AO64" s="88">
        <f t="shared" ref="AO64" si="21">SUM(AO6:AO63)</f>
        <v>1</v>
      </c>
      <c r="AP64" s="86">
        <v>53450</v>
      </c>
      <c r="AQ64" s="87"/>
      <c r="AR64" s="88">
        <f t="shared" ref="AR64" si="22">SUM(AR6:AR63)</f>
        <v>1</v>
      </c>
      <c r="AS64" s="89">
        <v>51974</v>
      </c>
      <c r="AT64" s="90"/>
      <c r="AU64" s="91">
        <f>SUM(AU19:AU63)</f>
        <v>1</v>
      </c>
      <c r="AV64" s="86">
        <v>47070</v>
      </c>
      <c r="AW64" s="87"/>
      <c r="AX64" s="88">
        <f t="shared" ref="AX64" si="23">SUM(AX6:AX63)</f>
        <v>1</v>
      </c>
      <c r="AY64" s="86">
        <v>48857</v>
      </c>
      <c r="AZ64" s="87"/>
      <c r="BA64" s="88">
        <f t="shared" ref="BA64" si="24">SUM(BA6:BA63)</f>
        <v>1</v>
      </c>
      <c r="BB64" s="86">
        <v>51961</v>
      </c>
      <c r="BC64" s="87"/>
      <c r="BD64" s="88">
        <f t="shared" ref="BD64" si="25">SUM(BD6:BD63)</f>
        <v>1</v>
      </c>
      <c r="BE64" s="86">
        <v>49800</v>
      </c>
      <c r="BF64" s="87"/>
      <c r="BG64" s="88">
        <f t="shared" ref="BG64" si="26">SUM(BG6:BG63)</f>
        <v>1</v>
      </c>
      <c r="BH64" s="86">
        <v>46455</v>
      </c>
      <c r="BI64" s="87"/>
      <c r="BJ64" s="88">
        <f t="shared" ref="BJ64" si="27">SUM(BJ6:BJ63)</f>
        <v>1</v>
      </c>
      <c r="BK64" s="86">
        <v>43427</v>
      </c>
      <c r="BL64" s="87"/>
      <c r="BM64" s="88">
        <f t="shared" ref="BM64" si="28">SUM(BM6:BM63)</f>
        <v>1</v>
      </c>
      <c r="BN64" s="86">
        <v>49044</v>
      </c>
      <c r="BO64" s="87"/>
      <c r="BP64" s="88">
        <f t="shared" ref="BP64" si="29">SUM(BP6:BP63)</f>
        <v>1</v>
      </c>
      <c r="BQ64" s="86">
        <v>43233</v>
      </c>
      <c r="BR64" s="87"/>
      <c r="BS64" s="88">
        <f t="shared" ref="BS64" si="30">SUM(BS6:BS63)</f>
        <v>1</v>
      </c>
      <c r="BT64" s="86">
        <v>41507</v>
      </c>
      <c r="BU64" s="87"/>
      <c r="BV64" s="88">
        <f t="shared" ref="BV64" si="31">SUM(BV6:BV63)</f>
        <v>1</v>
      </c>
      <c r="BW64" s="86">
        <v>38726</v>
      </c>
      <c r="BX64" s="87"/>
      <c r="BY64" s="88">
        <f t="shared" ref="BY64" si="32">SUM(BY6:BY63)</f>
        <v>1</v>
      </c>
      <c r="BZ64" s="86">
        <v>38110</v>
      </c>
      <c r="CA64" s="87"/>
      <c r="CB64" s="88">
        <f t="shared" ref="CB64" si="33">SUM(CB6:CB63)</f>
        <v>1</v>
      </c>
      <c r="CC64" s="86">
        <v>38676</v>
      </c>
      <c r="CD64" s="87"/>
      <c r="CE64" s="88">
        <f t="shared" ref="CE64" si="34">SUM(CE6:CE63)</f>
        <v>1</v>
      </c>
      <c r="CF64" s="86">
        <v>41737</v>
      </c>
      <c r="CG64" s="87"/>
      <c r="CH64" s="88">
        <f t="shared" ref="CH64" si="35">SUM(CH6:CH63)</f>
        <v>1</v>
      </c>
      <c r="CI64" s="86">
        <v>44399</v>
      </c>
      <c r="CJ64" s="87"/>
      <c r="CK64" s="88">
        <f t="shared" ref="CK64" si="36">SUM(CK6:CK63)</f>
        <v>1</v>
      </c>
      <c r="CL64" s="86">
        <v>46088</v>
      </c>
      <c r="CM64" s="87"/>
      <c r="CN64" s="88">
        <f t="shared" ref="CN64" si="37">SUM(CN6:CN63)</f>
        <v>1</v>
      </c>
      <c r="CO64" s="86">
        <v>47068</v>
      </c>
      <c r="CP64" s="87"/>
      <c r="CQ64" s="88">
        <f t="shared" ref="CQ64" si="38">SUM(CQ6:CQ63)</f>
        <v>1</v>
      </c>
      <c r="CR64" s="86">
        <v>46487</v>
      </c>
      <c r="CS64" s="87"/>
      <c r="CT64" s="88">
        <f t="shared" ref="CT64" si="39">SUM(CT6:CT63)</f>
        <v>1</v>
      </c>
      <c r="CU64" s="86">
        <v>41981</v>
      </c>
      <c r="CV64" s="87"/>
      <c r="CW64" s="88">
        <f t="shared" ref="CW64" si="40">SUM(CW6:CW63)</f>
        <v>1</v>
      </c>
      <c r="CX64" s="86">
        <v>43332</v>
      </c>
      <c r="CY64" s="87"/>
      <c r="CZ64" s="88">
        <f t="shared" ref="CZ64" si="41">SUM(CZ6:CZ63)</f>
        <v>1</v>
      </c>
      <c r="DA64" s="86">
        <v>40227</v>
      </c>
      <c r="DB64" s="87"/>
      <c r="DC64" s="88">
        <f t="shared" ref="DC64" si="42">SUM(DC6:DC63)</f>
        <v>1</v>
      </c>
      <c r="DD64" s="86">
        <v>42600</v>
      </c>
      <c r="DE64" s="87"/>
      <c r="DF64" s="88">
        <f t="shared" ref="DF64" si="43">SUM(DF6:DF63)</f>
        <v>1</v>
      </c>
      <c r="DG64" s="89">
        <v>42977</v>
      </c>
      <c r="DH64" s="90"/>
      <c r="DI64" s="92">
        <f t="shared" ref="DI64" si="44">SUM(DI6:DI63)</f>
        <v>1</v>
      </c>
      <c r="DJ64" s="89">
        <v>54088</v>
      </c>
      <c r="DK64" s="90"/>
      <c r="DL64" s="92">
        <f t="shared" ref="DL64" si="45">SUM(DL6:DL63)</f>
        <v>1</v>
      </c>
      <c r="DM64" s="89">
        <v>65544</v>
      </c>
      <c r="DN64" s="90"/>
      <c r="DO64" s="92">
        <f t="shared" ref="DO64" si="46">SUM(DO6:DO63)</f>
        <v>1</v>
      </c>
      <c r="DP64" s="89">
        <v>55524</v>
      </c>
      <c r="DQ64" s="90"/>
      <c r="DR64" s="92">
        <f t="shared" ref="DR64" si="47">SUM(DR6:DR63)</f>
        <v>1</v>
      </c>
      <c r="DS64" s="89">
        <v>52760</v>
      </c>
      <c r="DT64" s="90"/>
      <c r="DU64" s="92">
        <f t="shared" ref="DU64" si="48">SUM(DU6:DU63)</f>
        <v>1</v>
      </c>
      <c r="DV64" s="89">
        <v>49957</v>
      </c>
      <c r="DW64" s="90"/>
      <c r="DX64" s="92">
        <f t="shared" ref="DX64" si="49">SUM(DX6:DX63)</f>
        <v>1</v>
      </c>
      <c r="DY64" s="89">
        <v>51210</v>
      </c>
      <c r="DZ64" s="90"/>
      <c r="EA64" s="92">
        <f t="shared" ref="EA64" si="50">SUM(EA6:EA63)</f>
        <v>1</v>
      </c>
      <c r="EB64" s="89">
        <v>53223</v>
      </c>
      <c r="EC64" s="90"/>
      <c r="ED64" s="92">
        <f t="shared" ref="ED64" si="51">SUM(ED6:ED63)</f>
        <v>1</v>
      </c>
      <c r="EE64" s="89">
        <v>52575</v>
      </c>
      <c r="EF64" s="90"/>
      <c r="EG64" s="92">
        <f t="shared" ref="EG64" si="52">SUM(EG6:EG63)</f>
        <v>1</v>
      </c>
      <c r="EH64" s="89">
        <v>50173</v>
      </c>
      <c r="EI64" s="90"/>
      <c r="EJ64" s="92">
        <f t="shared" ref="EJ64" si="53">SUM(EJ6:EJ63)</f>
        <v>1</v>
      </c>
      <c r="EK64" s="89">
        <v>50150</v>
      </c>
      <c r="EL64" s="90"/>
      <c r="EM64" s="92">
        <f t="shared" ref="EM64" si="54">SUM(EM6:EM63)</f>
        <v>1</v>
      </c>
      <c r="EN64" s="89">
        <v>49325</v>
      </c>
      <c r="EO64" s="90"/>
      <c r="EP64" s="92">
        <f t="shared" ref="EP64" si="55">SUM(EP6:EP63)</f>
        <v>1</v>
      </c>
      <c r="EQ64" s="89">
        <v>44494</v>
      </c>
      <c r="ER64" s="90"/>
      <c r="ES64" s="92">
        <f t="shared" ref="ES64" si="56">SUM(ES6:ES63)</f>
        <v>1</v>
      </c>
      <c r="ET64" s="89">
        <v>50780</v>
      </c>
      <c r="EU64" s="90"/>
      <c r="EV64" s="92">
        <f t="shared" ref="EV64" si="57">SUM(EV6:EV63)</f>
        <v>1</v>
      </c>
      <c r="EW64" s="89">
        <v>51490</v>
      </c>
      <c r="EX64" s="90"/>
      <c r="EY64" s="92">
        <f t="shared" ref="EY64" si="58">SUM(EY6:EY63)</f>
        <v>1</v>
      </c>
      <c r="EZ64" s="89">
        <v>46789</v>
      </c>
      <c r="FA64" s="90"/>
      <c r="FB64" s="92">
        <f t="shared" ref="FB64" si="59">SUM(FB6:FB63)</f>
        <v>1</v>
      </c>
      <c r="FC64" s="89">
        <v>47200</v>
      </c>
      <c r="FD64" s="90"/>
      <c r="FE64" s="92">
        <f t="shared" ref="FE64" si="60">SUM(FE6:FE63)</f>
        <v>1</v>
      </c>
      <c r="FF64" s="89">
        <v>59312</v>
      </c>
      <c r="FG64" s="90"/>
      <c r="FH64" s="92">
        <f t="shared" ref="FH64" si="61">SUM(FH6:FH63)</f>
        <v>1</v>
      </c>
      <c r="FI64" s="89">
        <v>59083</v>
      </c>
      <c r="FJ64" s="90"/>
      <c r="FK64" s="92">
        <f t="shared" ref="FK64" si="62">SUM(FK6:FK63)</f>
        <v>1</v>
      </c>
      <c r="FL64" s="89">
        <v>51032</v>
      </c>
      <c r="FM64" s="90"/>
      <c r="FN64" s="92">
        <f t="shared" ref="FN64" si="63">SUM(FN6:FN63)</f>
        <v>1</v>
      </c>
      <c r="FO64" s="89">
        <v>53581</v>
      </c>
      <c r="FP64" s="90"/>
      <c r="FQ64" s="92">
        <f t="shared" ref="FQ64" si="64">SUM(FQ6:FQ63)</f>
        <v>1</v>
      </c>
      <c r="FR64" s="89">
        <v>53340</v>
      </c>
      <c r="FS64" s="90"/>
      <c r="FT64" s="92">
        <f t="shared" ref="FT64" si="65">SUM(FT6:FT63)</f>
        <v>1</v>
      </c>
      <c r="FU64" s="89">
        <v>50779</v>
      </c>
      <c r="FV64" s="90"/>
      <c r="FW64" s="92">
        <f t="shared" ref="FW64" si="66">SUM(FW6:FW63)</f>
        <v>1</v>
      </c>
      <c r="FX64" s="89">
        <v>51229</v>
      </c>
      <c r="FY64" s="90"/>
      <c r="FZ64" s="92">
        <f t="shared" ref="FZ64" si="67">SUM(FZ6:FZ63)</f>
        <v>1</v>
      </c>
      <c r="GA64" s="89">
        <v>55816</v>
      </c>
      <c r="GB64" s="90"/>
      <c r="GC64" s="92">
        <f t="shared" ref="GC64" si="68">SUM(GC6:GC63)</f>
        <v>1</v>
      </c>
      <c r="GD64" s="89">
        <v>58313</v>
      </c>
      <c r="GE64" s="90"/>
      <c r="GF64" s="92">
        <f t="shared" ref="GF64" si="69">SUM(GF6:GF63)</f>
        <v>1</v>
      </c>
      <c r="GG64" s="89">
        <v>50858</v>
      </c>
      <c r="GH64" s="90"/>
      <c r="GI64" s="92">
        <f t="shared" ref="GI64" si="70">SUM(GI6:GI63)</f>
        <v>1</v>
      </c>
      <c r="GJ64" s="89">
        <v>52345</v>
      </c>
      <c r="GK64" s="90"/>
      <c r="GL64" s="92">
        <f t="shared" ref="GL64" si="71">SUM(GL6:GL63)</f>
        <v>1</v>
      </c>
      <c r="GM64" s="89">
        <v>50280</v>
      </c>
      <c r="GN64" s="90"/>
      <c r="GO64" s="92">
        <f t="shared" ref="GO64" si="72">SUM(GO6:GO63)</f>
        <v>1</v>
      </c>
      <c r="GP64" s="89">
        <v>55277</v>
      </c>
      <c r="GQ64" s="90"/>
      <c r="GR64" s="92">
        <f t="shared" ref="GR64" si="73">SUM(GR6:GR63)</f>
        <v>1</v>
      </c>
      <c r="GS64" s="89">
        <v>56229</v>
      </c>
      <c r="GT64" s="90"/>
      <c r="GU64" s="92">
        <f t="shared" ref="GU64" si="74">SUM(GU6:GU63)</f>
        <v>1</v>
      </c>
      <c r="GV64" s="89">
        <v>59741</v>
      </c>
      <c r="GW64" s="90"/>
      <c r="GX64" s="92">
        <f t="shared" ref="GX64" si="75">SUM(GX6:GX63)</f>
        <v>1</v>
      </c>
      <c r="GY64" s="89">
        <v>59517</v>
      </c>
      <c r="GZ64" s="90"/>
      <c r="HA64" s="92">
        <f t="shared" ref="HA64" si="76">SUM(HA6:HA63)</f>
        <v>1</v>
      </c>
      <c r="HB64" s="89">
        <v>49584</v>
      </c>
      <c r="HC64" s="90"/>
      <c r="HD64" s="92">
        <f t="shared" ref="HD64" si="77">SUM(HD6:HD63)</f>
        <v>1</v>
      </c>
      <c r="HE64" s="89">
        <v>53546</v>
      </c>
      <c r="HF64" s="90"/>
      <c r="HG64" s="92">
        <f t="shared" ref="HG64" si="78">SUM(HG6:HG63)</f>
        <v>1</v>
      </c>
      <c r="HH64" s="89">
        <v>53479</v>
      </c>
      <c r="HI64" s="90"/>
      <c r="HJ64" s="92">
        <f t="shared" ref="HJ64" si="79">SUM(HJ6:HJ63)</f>
        <v>1</v>
      </c>
      <c r="HK64" s="89">
        <v>59785</v>
      </c>
      <c r="HL64" s="90"/>
      <c r="HM64" s="92">
        <f t="shared" ref="HM64" si="80">SUM(HM6:HM63)</f>
        <v>1</v>
      </c>
      <c r="HN64" s="89">
        <v>60432</v>
      </c>
      <c r="HO64" s="90"/>
      <c r="HP64" s="92">
        <f t="shared" ref="HP64" si="81">SUM(HP6:HP63)</f>
        <v>1</v>
      </c>
      <c r="HQ64" s="89">
        <v>47823</v>
      </c>
      <c r="HR64" s="90"/>
      <c r="HS64" s="92">
        <f t="shared" ref="HS64" si="82">SUM(HS6:HS63)</f>
        <v>1</v>
      </c>
      <c r="HT64" s="89">
        <v>61081</v>
      </c>
      <c r="HU64" s="90"/>
      <c r="HV64" s="92">
        <f t="shared" ref="HV64" si="83">SUM(HV6:HV63)</f>
        <v>1</v>
      </c>
      <c r="HW64" s="89">
        <v>44544</v>
      </c>
      <c r="HX64" s="90"/>
      <c r="HY64" s="92">
        <f t="shared" ref="HY64" si="84">SUM(HY6:HY63)</f>
        <v>1</v>
      </c>
      <c r="HZ64" s="89">
        <v>48530</v>
      </c>
      <c r="IA64" s="90"/>
      <c r="IB64" s="92">
        <f t="shared" ref="IB64" si="85">SUM(IB6:IB63)</f>
        <v>1</v>
      </c>
      <c r="IC64" s="89">
        <v>46454</v>
      </c>
      <c r="ID64" s="90"/>
      <c r="IE64" s="92">
        <f t="shared" ref="IE64" si="86">SUM(IE6:IE63)</f>
        <v>1</v>
      </c>
      <c r="IF64" s="89">
        <v>64937</v>
      </c>
      <c r="IG64" s="90"/>
      <c r="IH64" s="92">
        <f t="shared" ref="IH64" si="87">SUM(IH6:IH63)</f>
        <v>1</v>
      </c>
      <c r="II64" s="89">
        <v>65928</v>
      </c>
      <c r="IJ64" s="90"/>
      <c r="IK64" s="92">
        <f t="shared" ref="IK64" si="88">SUM(IK6:IK63)</f>
        <v>1</v>
      </c>
      <c r="IL64" s="89">
        <v>54534</v>
      </c>
      <c r="IM64" s="90"/>
      <c r="IN64" s="92">
        <f t="shared" ref="IN64" si="89">SUM(IN6:IN63)</f>
        <v>1</v>
      </c>
      <c r="IO64" s="89">
        <v>58509</v>
      </c>
      <c r="IP64" s="90"/>
      <c r="IQ64" s="92">
        <f t="shared" ref="IQ64" si="90">SUM(IQ6:IQ63)</f>
        <v>1</v>
      </c>
      <c r="IR64" s="89">
        <v>56066</v>
      </c>
      <c r="IS64" s="90"/>
      <c r="IT64" s="92">
        <f t="shared" ref="IT64" si="91">SUM(IT6:IT63)</f>
        <v>1</v>
      </c>
      <c r="IU64" s="89">
        <v>56936</v>
      </c>
      <c r="IV64" s="90"/>
      <c r="IW64" s="92">
        <f t="shared" ref="IW64" si="92">SUM(IW6:IW63)</f>
        <v>1</v>
      </c>
      <c r="IX64" s="89">
        <v>49484</v>
      </c>
      <c r="IY64" s="90"/>
      <c r="IZ64" s="92">
        <f t="shared" ref="IZ64" si="93">SUM(IZ6:IZ63)</f>
        <v>1</v>
      </c>
      <c r="JA64" s="89">
        <v>65291</v>
      </c>
      <c r="JB64" s="90"/>
      <c r="JC64" s="92">
        <f t="shared" ref="JC64" si="94">SUM(JC6:JC63)</f>
        <v>1</v>
      </c>
      <c r="JD64" s="89">
        <v>51880</v>
      </c>
      <c r="JE64" s="90"/>
      <c r="JF64" s="92">
        <f t="shared" ref="JF64" si="95">SUM(JF6:JF63)</f>
        <v>1</v>
      </c>
      <c r="JG64" s="89">
        <v>48636</v>
      </c>
      <c r="JH64" s="90"/>
      <c r="JI64" s="92">
        <f t="shared" ref="JI64" si="96">SUM(JI6:JI63)</f>
        <v>1</v>
      </c>
      <c r="JJ64" s="89">
        <v>50873</v>
      </c>
      <c r="JK64" s="90"/>
      <c r="JL64" s="92">
        <f t="shared" ref="JL64" si="97">SUM(JL6:JL63)</f>
        <v>1</v>
      </c>
      <c r="JM64" s="89">
        <v>54783</v>
      </c>
      <c r="JN64" s="90"/>
      <c r="JO64" s="92">
        <f t="shared" ref="JO64" si="98">SUM(JO6:JO63)</f>
        <v>1</v>
      </c>
      <c r="JP64" s="89">
        <v>61622</v>
      </c>
      <c r="JQ64" s="90"/>
      <c r="JR64" s="92">
        <f t="shared" ref="JR64" si="99">SUM(JR6:JR63)</f>
        <v>1</v>
      </c>
      <c r="JS64" s="89">
        <v>59160</v>
      </c>
      <c r="JT64" s="90"/>
      <c r="JU64" s="92">
        <f t="shared" ref="JU64" si="100">SUM(JU6:JU63)</f>
        <v>1</v>
      </c>
      <c r="JV64" s="89">
        <v>52376</v>
      </c>
      <c r="JW64" s="90"/>
      <c r="JX64" s="92">
        <f t="shared" ref="JX64" si="101">SUM(JX6:JX63)</f>
        <v>1</v>
      </c>
      <c r="JY64" s="89">
        <v>59758</v>
      </c>
      <c r="JZ64" s="90"/>
      <c r="KA64" s="92">
        <f t="shared" ref="KA64" si="102">SUM(KA6:KA63)</f>
        <v>1</v>
      </c>
      <c r="KB64" s="89">
        <v>57638</v>
      </c>
      <c r="KC64" s="90"/>
      <c r="KD64" s="92">
        <f t="shared" ref="KD64" si="103">SUM(KD6:KD63)</f>
        <v>1</v>
      </c>
      <c r="KE64" s="89">
        <v>55664</v>
      </c>
      <c r="KF64" s="90"/>
      <c r="KG64" s="92">
        <f t="shared" ref="KG64" si="104">SUM(KG6:KG63)</f>
        <v>1</v>
      </c>
      <c r="KH64" s="89">
        <v>53383</v>
      </c>
      <c r="KI64" s="90"/>
      <c r="KJ64" s="92">
        <f t="shared" ref="KJ64" si="105">SUM(KJ6:KJ63)</f>
        <v>1</v>
      </c>
      <c r="KK64" s="89">
        <v>53801</v>
      </c>
      <c r="KL64" s="90"/>
      <c r="KM64" s="92">
        <f t="shared" ref="KM64" si="106">SUM(KM6:KM63)</f>
        <v>1</v>
      </c>
      <c r="KN64" s="89">
        <v>54296</v>
      </c>
      <c r="KO64" s="90"/>
      <c r="KP64" s="92">
        <f t="shared" ref="KP64" si="107">SUM(KP6:KP63)</f>
        <v>1</v>
      </c>
      <c r="KQ64" s="89">
        <v>56927</v>
      </c>
      <c r="KR64" s="90"/>
      <c r="KS64" s="92">
        <f t="shared" ref="KS64" si="108">SUM(KS6:KS63)</f>
        <v>1</v>
      </c>
      <c r="KT64" s="89">
        <v>50992</v>
      </c>
      <c r="KU64" s="90"/>
      <c r="KV64" s="92">
        <f t="shared" ref="KV64" si="109">SUM(KV6:KV63)</f>
        <v>1</v>
      </c>
      <c r="KW64" s="89">
        <v>53953</v>
      </c>
      <c r="KX64" s="90"/>
      <c r="KY64" s="92">
        <f t="shared" ref="KY64" si="110">SUM(KY6:KY63)</f>
        <v>1</v>
      </c>
      <c r="KZ64" s="89">
        <v>66350</v>
      </c>
      <c r="LA64" s="90"/>
      <c r="LB64" s="92">
        <f t="shared" ref="LB64" si="111">SUM(LB6:LB63)</f>
        <v>1</v>
      </c>
      <c r="LC64" s="89">
        <v>53171</v>
      </c>
      <c r="LD64" s="90"/>
      <c r="LE64" s="92">
        <f t="shared" ref="LE64" si="112">SUM(LE6:LE63)</f>
        <v>1</v>
      </c>
      <c r="LF64" s="89">
        <v>50669</v>
      </c>
      <c r="LG64" s="90"/>
      <c r="LH64" s="92">
        <f t="shared" ref="LH64" si="113">SUM(LH6:LH63)</f>
        <v>1</v>
      </c>
      <c r="LI64" s="89">
        <v>54948</v>
      </c>
      <c r="LJ64" s="90"/>
      <c r="LK64" s="92">
        <f t="shared" ref="LK64" si="114">SUM(LK6:LK63)</f>
        <v>1</v>
      </c>
      <c r="LL64" s="89">
        <v>58789</v>
      </c>
      <c r="LM64" s="90"/>
      <c r="LN64" s="92">
        <f t="shared" ref="LN64" si="115">SUM(LN6:LN63)</f>
        <v>1</v>
      </c>
      <c r="LO64" s="89">
        <v>68176</v>
      </c>
      <c r="LP64" s="90"/>
      <c r="LQ64" s="92">
        <f t="shared" ref="LQ64" si="116">SUM(LQ6:LQ63)</f>
        <v>1</v>
      </c>
      <c r="LR64" s="89">
        <v>53485</v>
      </c>
      <c r="LS64" s="90"/>
      <c r="LT64" s="92">
        <f t="shared" ref="LT64" si="117">SUM(LT6:LT63)</f>
        <v>1</v>
      </c>
      <c r="LU64" s="89">
        <v>54208</v>
      </c>
      <c r="LV64" s="90"/>
      <c r="LW64" s="92">
        <f t="shared" ref="LW64" si="118">SUM(LW6:LW63)</f>
        <v>1</v>
      </c>
      <c r="LX64" s="89">
        <v>52537</v>
      </c>
      <c r="LY64" s="90"/>
      <c r="LZ64" s="92">
        <f t="shared" ref="LZ64" si="119">SUM(LZ6:LZ63)</f>
        <v>1</v>
      </c>
      <c r="MA64" s="89">
        <v>67480</v>
      </c>
      <c r="MB64" s="90"/>
      <c r="MC64" s="92">
        <f t="shared" ref="MC64" si="120">SUM(MC6:MC63)</f>
        <v>1</v>
      </c>
      <c r="MD64" s="89">
        <v>55660</v>
      </c>
      <c r="ME64" s="90"/>
      <c r="MF64" s="92">
        <f t="shared" ref="MF64" si="121">SUM(MF6:MF63)</f>
        <v>1</v>
      </c>
      <c r="MG64" s="89">
        <v>59335</v>
      </c>
      <c r="MH64" s="90"/>
      <c r="MI64" s="92">
        <f t="shared" ref="MI64" si="122">SUM(MI6:MI63)</f>
        <v>1</v>
      </c>
      <c r="MJ64" s="89">
        <v>46633</v>
      </c>
      <c r="MK64" s="90"/>
      <c r="ML64" s="92">
        <f t="shared" ref="ML64" si="123">SUM(ML6:ML63)</f>
        <v>1</v>
      </c>
      <c r="MM64" s="89">
        <v>52434</v>
      </c>
      <c r="MN64" s="90"/>
      <c r="MO64" s="92">
        <f t="shared" ref="MO64" si="124">SUM(MO6:MO63)</f>
        <v>1</v>
      </c>
      <c r="MP64" s="89">
        <v>65890</v>
      </c>
      <c r="MQ64" s="90"/>
      <c r="MR64" s="92">
        <f t="shared" ref="MR64" si="125">SUM(MR6:MR63)</f>
        <v>1</v>
      </c>
      <c r="MS64" s="89">
        <v>67095</v>
      </c>
      <c r="MT64" s="90"/>
      <c r="MU64" s="92">
        <f t="shared" ref="MU64" si="126">SUM(MU6:MU63)</f>
        <v>1</v>
      </c>
      <c r="MV64" s="89">
        <v>52091</v>
      </c>
      <c r="MW64" s="90"/>
      <c r="MX64" s="92">
        <f t="shared" ref="MX64" si="127">SUM(MX6:MX63)</f>
        <v>1</v>
      </c>
      <c r="MY64" s="89">
        <v>51318</v>
      </c>
      <c r="MZ64" s="90"/>
      <c r="NA64" s="92">
        <f t="shared" ref="NA64" si="128">SUM(NA6:NA63)</f>
        <v>1</v>
      </c>
      <c r="NB64" s="89">
        <v>52075</v>
      </c>
      <c r="NC64" s="90"/>
      <c r="ND64" s="92">
        <f t="shared" ref="ND64" si="129">SUM(ND6:ND63)</f>
        <v>1</v>
      </c>
      <c r="NE64" s="89">
        <v>53956</v>
      </c>
      <c r="NF64" s="90"/>
      <c r="NG64" s="92">
        <f t="shared" ref="NG64" si="130">SUM(NG6:NG63)</f>
        <v>1</v>
      </c>
      <c r="NH64" s="89">
        <v>50260</v>
      </c>
      <c r="NI64" s="90"/>
      <c r="NJ64" s="92">
        <f t="shared" ref="NJ64" si="131">SUM(NJ6:NJ63)</f>
        <v>1</v>
      </c>
      <c r="NK64" s="89">
        <v>61095</v>
      </c>
      <c r="NL64" s="90"/>
      <c r="NM64" s="92">
        <f t="shared" ref="NM64" si="132">SUM(NM6:NM63)</f>
        <v>1</v>
      </c>
      <c r="NN64" s="89">
        <v>56727</v>
      </c>
      <c r="NO64" s="90"/>
      <c r="NP64" s="92">
        <f t="shared" ref="NP64" si="133">SUM(NP6:NP63)</f>
        <v>1</v>
      </c>
      <c r="NQ64" s="89">
        <v>53818</v>
      </c>
      <c r="NR64" s="90"/>
      <c r="NS64" s="92">
        <f t="shared" ref="NS64" si="134">SUM(NS6:NS63)</f>
        <v>1</v>
      </c>
      <c r="NT64" s="89">
        <v>57645</v>
      </c>
      <c r="NU64" s="90"/>
      <c r="NV64" s="92">
        <f t="shared" ref="NV64" si="135">SUM(NV6:NV63)</f>
        <v>1</v>
      </c>
      <c r="NW64" s="89">
        <v>52145</v>
      </c>
      <c r="NX64" s="90"/>
      <c r="NY64" s="92">
        <f t="shared" ref="NY64" si="136">SUM(NY6:NY63)</f>
        <v>1</v>
      </c>
      <c r="NZ64" s="89">
        <v>55277</v>
      </c>
      <c r="OA64" s="90"/>
      <c r="OB64" s="92">
        <f t="shared" ref="OB64" si="137">SUM(OB6:OB63)</f>
        <v>1</v>
      </c>
      <c r="OC64" s="89">
        <v>57566</v>
      </c>
      <c r="OD64" s="90"/>
      <c r="OE64" s="92">
        <f t="shared" ref="OE64" si="138">SUM(OE6:OE63)</f>
        <v>1</v>
      </c>
      <c r="OF64" s="89">
        <v>57759</v>
      </c>
      <c r="OG64" s="90"/>
      <c r="OH64" s="92">
        <f t="shared" ref="OH64" si="139">SUM(OH6:OH63)</f>
        <v>1</v>
      </c>
      <c r="OI64" s="89">
        <v>58780</v>
      </c>
      <c r="OJ64" s="90"/>
      <c r="OK64" s="92">
        <f t="shared" ref="OK64" si="140">SUM(OK6:OK63)</f>
        <v>1</v>
      </c>
      <c r="OL64" s="89">
        <v>59910</v>
      </c>
      <c r="OM64" s="90"/>
      <c r="ON64" s="92">
        <f t="shared" ref="ON64" si="141">SUM(ON6:ON63)</f>
        <v>1</v>
      </c>
      <c r="OO64" s="89">
        <v>57461</v>
      </c>
      <c r="OP64" s="90"/>
      <c r="OQ64" s="92">
        <f t="shared" ref="OQ64" si="142">SUM(OQ6:OQ63)</f>
        <v>1</v>
      </c>
      <c r="OR64" s="89">
        <v>57577</v>
      </c>
      <c r="OS64" s="90"/>
      <c r="OT64" s="92">
        <f t="shared" ref="OT64" si="143">SUM(OT6:OT63)</f>
        <v>1</v>
      </c>
      <c r="OU64" s="89">
        <v>52693</v>
      </c>
      <c r="OV64" s="90"/>
      <c r="OW64" s="92">
        <f t="shared" ref="OW64" si="144">SUM(OW6:OW63)</f>
        <v>1</v>
      </c>
      <c r="OX64" s="89">
        <v>52871</v>
      </c>
      <c r="OY64" s="90"/>
      <c r="OZ64" s="92">
        <f t="shared" ref="OZ64" si="145">SUM(OZ6:OZ63)</f>
        <v>1</v>
      </c>
      <c r="PA64" s="89">
        <v>60477</v>
      </c>
      <c r="PB64" s="90"/>
      <c r="PC64" s="92">
        <f t="shared" ref="PC64" si="146">SUM(PC6:PC63)</f>
        <v>1</v>
      </c>
      <c r="PD64" s="89">
        <v>60421</v>
      </c>
      <c r="PE64" s="90"/>
      <c r="PF64" s="92">
        <f t="shared" ref="PF64" si="147">SUM(PF6:PF63)</f>
        <v>1</v>
      </c>
      <c r="PG64" s="89">
        <v>60478</v>
      </c>
      <c r="PH64" s="90"/>
      <c r="PI64" s="92">
        <f t="shared" ref="PI64" si="148">SUM(PI6:PI63)</f>
        <v>1</v>
      </c>
      <c r="PJ64" s="89">
        <v>56892</v>
      </c>
      <c r="PK64" s="90"/>
      <c r="PL64" s="92">
        <f t="shared" ref="PL64" si="149">SUM(PL6:PL63)</f>
        <v>1</v>
      </c>
      <c r="PM64" s="89">
        <v>66229</v>
      </c>
      <c r="PN64" s="90"/>
      <c r="PO64" s="92">
        <f t="shared" ref="PO64" si="150">SUM(PO6:PO63)</f>
        <v>1</v>
      </c>
      <c r="PP64" s="89">
        <v>50248</v>
      </c>
      <c r="PQ64" s="90"/>
      <c r="PR64" s="92">
        <f t="shared" ref="PR64" si="151">SUM(PR6:PR63)</f>
        <v>1</v>
      </c>
      <c r="PS64" s="89">
        <v>56352</v>
      </c>
      <c r="PT64" s="90"/>
      <c r="PU64" s="92">
        <f t="shared" ref="PU64" si="152">SUM(PU6:PU63)</f>
        <v>1</v>
      </c>
      <c r="PV64" s="89">
        <v>58265</v>
      </c>
      <c r="PW64" s="90"/>
      <c r="PX64" s="92">
        <f t="shared" ref="PX64" si="153">SUM(PX6:PX63)</f>
        <v>1</v>
      </c>
      <c r="PY64" s="89">
        <v>58553</v>
      </c>
      <c r="PZ64" s="90"/>
      <c r="QA64" s="92">
        <f t="shared" ref="QA64" si="154">SUM(QA6:QA63)</f>
        <v>1</v>
      </c>
      <c r="QB64" s="89">
        <v>62940</v>
      </c>
      <c r="QC64" s="90"/>
      <c r="QD64" s="92">
        <f t="shared" ref="QD64" si="155">SUM(QD6:QD63)</f>
        <v>1</v>
      </c>
      <c r="QE64" s="89">
        <v>59184</v>
      </c>
      <c r="QF64" s="90"/>
      <c r="QG64" s="92">
        <f t="shared" ref="QG64" si="156">SUM(QG6:QG63)</f>
        <v>1</v>
      </c>
      <c r="QH64" s="89">
        <v>49001</v>
      </c>
      <c r="QI64" s="90"/>
      <c r="QJ64" s="92">
        <f t="shared" ref="QJ64" si="157">SUM(QJ6:QJ63)</f>
        <v>1</v>
      </c>
      <c r="QK64" s="89">
        <v>58562</v>
      </c>
      <c r="QL64" s="90"/>
      <c r="QM64" s="92">
        <f t="shared" ref="QM64" si="158">SUM(QM6:QM63)</f>
        <v>1</v>
      </c>
      <c r="QN64" s="89">
        <v>60432</v>
      </c>
      <c r="QO64" s="90"/>
      <c r="QP64" s="92">
        <f t="shared" ref="QP64" si="159">SUM(QP6:QP63)</f>
        <v>1</v>
      </c>
      <c r="QQ64" s="89">
        <v>63381</v>
      </c>
      <c r="QR64" s="90"/>
      <c r="QS64" s="92">
        <f t="shared" ref="QS64" si="160">SUM(QS6:QS63)</f>
        <v>1</v>
      </c>
      <c r="QT64" s="89">
        <v>60526</v>
      </c>
      <c r="QU64" s="90"/>
      <c r="QV64" s="92">
        <f t="shared" ref="QV64" si="161">SUM(QV6:QV63)</f>
        <v>1</v>
      </c>
      <c r="QW64" s="89">
        <v>67531</v>
      </c>
      <c r="QX64" s="90"/>
      <c r="QY64" s="92">
        <f t="shared" ref="QY64" si="162">SUM(QY6:QY63)</f>
        <v>1</v>
      </c>
      <c r="QZ64" s="89">
        <v>61555</v>
      </c>
      <c r="RA64" s="90"/>
      <c r="RB64" s="92">
        <f t="shared" ref="RB64" si="163">SUM(RB6:RB63)</f>
        <v>1</v>
      </c>
      <c r="RC64" s="89">
        <v>57105</v>
      </c>
      <c r="RD64" s="90"/>
      <c r="RE64" s="92">
        <f t="shared" ref="RE64" si="164">SUM(RE6:RE63)</f>
        <v>1</v>
      </c>
      <c r="RF64" s="89">
        <v>60452</v>
      </c>
      <c r="RG64" s="90"/>
      <c r="RH64" s="92">
        <f t="shared" ref="RH64" si="165">SUM(RH6:RH63)</f>
        <v>1</v>
      </c>
      <c r="RI64" s="89">
        <v>51900</v>
      </c>
      <c r="RJ64" s="90"/>
      <c r="RK64" s="92">
        <f t="shared" ref="RK64" si="166">SUM(RK6:RK63)</f>
        <v>1</v>
      </c>
      <c r="RL64" s="89">
        <v>56014</v>
      </c>
      <c r="RM64" s="90"/>
      <c r="RN64" s="92">
        <f t="shared" ref="RN64" si="167">SUM(RN6:RN63)</f>
        <v>1</v>
      </c>
      <c r="RO64" s="89">
        <v>59719</v>
      </c>
      <c r="RP64" s="90"/>
      <c r="RQ64" s="92">
        <f t="shared" ref="RQ64" si="168">SUM(RQ6:RQ63)</f>
        <v>1</v>
      </c>
      <c r="RR64" s="89">
        <v>55318</v>
      </c>
      <c r="RS64" s="90"/>
      <c r="RT64" s="92">
        <f t="shared" ref="RT64" si="169">SUM(RT6:RT63)</f>
        <v>1</v>
      </c>
      <c r="RU64" s="89">
        <v>51146</v>
      </c>
      <c r="RV64" s="90"/>
      <c r="RW64" s="92">
        <f t="shared" ref="RW64" si="170">SUM(RW6:RW63)</f>
        <v>1</v>
      </c>
      <c r="RX64" s="89">
        <v>53764</v>
      </c>
      <c r="RY64" s="90"/>
      <c r="RZ64" s="92">
        <f t="shared" ref="RZ64" si="171">SUM(RZ6:RZ63)</f>
        <v>1</v>
      </c>
      <c r="SA64" s="89">
        <v>55065</v>
      </c>
      <c r="SB64" s="90"/>
      <c r="SC64" s="92">
        <f t="shared" ref="SC64" si="172">SUM(SC6:SC63)</f>
        <v>1</v>
      </c>
      <c r="SD64" s="89">
        <v>59935</v>
      </c>
      <c r="SE64" s="90"/>
      <c r="SF64" s="92">
        <f t="shared" ref="SF64" si="173">SUM(SF6:SF63)</f>
        <v>1</v>
      </c>
      <c r="SG64" s="89">
        <v>60222</v>
      </c>
      <c r="SH64" s="90"/>
      <c r="SI64" s="92">
        <f t="shared" ref="SI64" si="174">SUM(SI6:SI63)</f>
        <v>1</v>
      </c>
      <c r="SJ64" s="89">
        <v>57224</v>
      </c>
      <c r="SK64" s="90"/>
      <c r="SL64" s="92">
        <f t="shared" ref="SL64" si="175">SUM(SL6:SL63)</f>
        <v>1</v>
      </c>
      <c r="SM64" s="89">
        <v>53165</v>
      </c>
      <c r="SN64" s="90"/>
      <c r="SO64" s="92">
        <f t="shared" ref="SO64" si="176">SUM(SO6:SO63)</f>
        <v>1</v>
      </c>
      <c r="SP64" s="89">
        <v>52970</v>
      </c>
      <c r="SQ64" s="90"/>
      <c r="SR64" s="92">
        <f t="shared" ref="SR64" si="177">SUM(SR6:SR63)</f>
        <v>1</v>
      </c>
      <c r="SS64" s="89">
        <v>50873</v>
      </c>
      <c r="ST64" s="90"/>
      <c r="SU64" s="92">
        <f t="shared" ref="SU64" si="178">SUM(SU6:SU63)</f>
        <v>1</v>
      </c>
      <c r="SV64" s="89">
        <v>55907</v>
      </c>
      <c r="SW64" s="90"/>
      <c r="SX64" s="92">
        <f t="shared" ref="SX64" si="179">SUM(SX6:SX63)</f>
        <v>1</v>
      </c>
      <c r="SY64" s="89">
        <v>57362</v>
      </c>
      <c r="SZ64" s="90"/>
      <c r="TA64" s="92">
        <f t="shared" ref="TA64" si="180">SUM(TA6:TA63)</f>
        <v>1</v>
      </c>
      <c r="TB64" s="89">
        <v>56866</v>
      </c>
      <c r="TC64" s="90"/>
      <c r="TD64" s="92">
        <f t="shared" ref="TD64" si="181">SUM(TD6:TD63)</f>
        <v>1</v>
      </c>
      <c r="TE64" s="89">
        <v>49762</v>
      </c>
      <c r="TF64" s="90"/>
      <c r="TG64" s="92">
        <f t="shared" ref="TG64" si="182">SUM(TG6:TG63)</f>
        <v>1</v>
      </c>
      <c r="TH64" s="89">
        <v>51081</v>
      </c>
      <c r="TI64" s="90"/>
      <c r="TJ64" s="92">
        <f t="shared" ref="TJ64" si="183">SUM(TJ6:TJ63)</f>
        <v>1</v>
      </c>
      <c r="TK64" s="89">
        <v>50215</v>
      </c>
      <c r="TL64" s="90"/>
      <c r="TM64" s="92">
        <f t="shared" ref="TM64" si="184">SUM(TM6:TM63)</f>
        <v>1</v>
      </c>
      <c r="TN64" s="89">
        <v>50353</v>
      </c>
      <c r="TO64" s="90"/>
      <c r="TP64" s="92">
        <f t="shared" ref="TP64" si="185">SUM(TP6:TP63)</f>
        <v>1</v>
      </c>
      <c r="TQ64" s="89">
        <v>57336</v>
      </c>
      <c r="TR64" s="90"/>
      <c r="TS64" s="92">
        <f t="shared" ref="TS64" si="186">SUM(TS6:TS63)</f>
        <v>1</v>
      </c>
      <c r="TT64" s="89">
        <v>60327</v>
      </c>
      <c r="TU64" s="90"/>
      <c r="TV64" s="92">
        <f t="shared" ref="TV64" si="187">SUM(TV6:TV63)</f>
        <v>1</v>
      </c>
      <c r="TW64" s="89">
        <v>58632</v>
      </c>
      <c r="TX64" s="90"/>
      <c r="TY64" s="92">
        <f t="shared" ref="TY64" si="188">SUM(TY6:TY63)</f>
        <v>1</v>
      </c>
      <c r="TZ64" s="89">
        <v>55565</v>
      </c>
      <c r="UA64" s="90"/>
      <c r="UB64" s="92">
        <f t="shared" ref="UB64" si="189">SUM(UB6:UB63)</f>
        <v>1</v>
      </c>
      <c r="UC64" s="89">
        <v>47776</v>
      </c>
      <c r="UD64" s="90"/>
      <c r="UE64" s="92">
        <f t="shared" ref="UE64" si="190">SUM(UE6:UE63)</f>
        <v>1</v>
      </c>
      <c r="UF64" s="89">
        <v>50605</v>
      </c>
      <c r="UG64" s="90"/>
      <c r="UH64" s="92">
        <f t="shared" ref="UH64" si="191">SUM(UH6:UH63)</f>
        <v>1</v>
      </c>
      <c r="UI64" s="89">
        <v>52561</v>
      </c>
      <c r="UJ64" s="90"/>
      <c r="UK64" s="92">
        <f t="shared" ref="UK64" si="192">SUM(UK6:UK63)</f>
        <v>1</v>
      </c>
      <c r="UL64" s="89">
        <v>53560</v>
      </c>
      <c r="UM64" s="90"/>
      <c r="UN64" s="92">
        <f t="shared" ref="UN64" si="193">SUM(UN6:UN63)</f>
        <v>1</v>
      </c>
      <c r="UO64" s="89">
        <v>44027</v>
      </c>
      <c r="UP64" s="90"/>
      <c r="UQ64" s="92">
        <f t="shared" ref="UQ64" si="194">SUM(UQ6:UQ63)</f>
        <v>1</v>
      </c>
      <c r="UR64" s="89">
        <v>50357</v>
      </c>
      <c r="US64" s="90"/>
      <c r="UT64" s="92">
        <f t="shared" ref="UT64" si="195">SUM(UT6:UT63)</f>
        <v>1</v>
      </c>
      <c r="UU64" s="89">
        <v>51113</v>
      </c>
      <c r="UV64" s="90"/>
      <c r="UW64" s="92">
        <f t="shared" ref="UW64" si="196">SUM(UW6:UW63)</f>
        <v>1</v>
      </c>
      <c r="UX64" s="89">
        <v>52281</v>
      </c>
      <c r="UY64" s="90"/>
      <c r="UZ64" s="92">
        <f t="shared" ref="UZ64" si="197">SUM(UZ6:UZ63)</f>
        <v>1</v>
      </c>
      <c r="VA64" s="89">
        <v>52669</v>
      </c>
      <c r="VB64" s="90"/>
      <c r="VC64" s="92">
        <f t="shared" ref="VC64" si="198">SUM(VC6:VC63)</f>
        <v>1</v>
      </c>
      <c r="VD64" s="89">
        <v>53296</v>
      </c>
      <c r="VE64" s="90"/>
      <c r="VF64" s="92">
        <f t="shared" ref="VF64" si="199">SUM(VF6:VF63)</f>
        <v>1</v>
      </c>
      <c r="VG64" s="89">
        <v>53506</v>
      </c>
      <c r="VH64" s="90"/>
      <c r="VI64" s="92">
        <f t="shared" ref="VI64" si="200">SUM(VI6:VI63)</f>
        <v>1</v>
      </c>
      <c r="VJ64" s="89">
        <v>52091</v>
      </c>
      <c r="VK64" s="90"/>
      <c r="VL64" s="92">
        <f t="shared" ref="VL64" si="201">SUM(VL6:VL63)</f>
        <v>1</v>
      </c>
      <c r="VM64" s="89">
        <v>56626</v>
      </c>
      <c r="VN64" s="90"/>
      <c r="VO64" s="92">
        <f t="shared" ref="VO64" si="202">SUM(VO6:VO63)</f>
        <v>1</v>
      </c>
      <c r="VP64" s="89">
        <v>54698</v>
      </c>
      <c r="VQ64" s="90"/>
      <c r="VR64" s="92">
        <f t="shared" ref="VR64" si="203">SUM(VR6:VR63)</f>
        <v>1</v>
      </c>
      <c r="VS64" s="89">
        <v>53131</v>
      </c>
      <c r="VT64" s="90"/>
      <c r="VU64" s="92">
        <f t="shared" ref="VU64" si="204">SUM(VU6:VU63)</f>
        <v>1</v>
      </c>
      <c r="VV64" s="89">
        <v>53888</v>
      </c>
      <c r="VW64" s="90"/>
      <c r="VX64" s="92">
        <f t="shared" ref="VX64" si="205">SUM(VX6:VX63)</f>
        <v>1</v>
      </c>
      <c r="VY64" s="89">
        <v>53511</v>
      </c>
      <c r="VZ64" s="90"/>
      <c r="WA64" s="92">
        <f t="shared" ref="WA64" si="206">SUM(WA6:WA63)</f>
        <v>1</v>
      </c>
      <c r="WB64" s="89">
        <v>49900</v>
      </c>
      <c r="WC64" s="90"/>
      <c r="WD64" s="92">
        <f t="shared" ref="WD64" si="207">SUM(WD6:WD63)</f>
        <v>1</v>
      </c>
      <c r="WE64" s="89">
        <v>56957</v>
      </c>
      <c r="WF64" s="90"/>
      <c r="WG64" s="92">
        <f t="shared" ref="WG64" si="208">SUM(WG6:WG63)</f>
        <v>1</v>
      </c>
      <c r="WH64" s="89">
        <v>53166</v>
      </c>
      <c r="WI64" s="90"/>
      <c r="WJ64" s="92">
        <f t="shared" ref="WJ64" si="209">SUM(WJ6:WJ63)</f>
        <v>1</v>
      </c>
      <c r="WK64" s="89">
        <v>54365</v>
      </c>
      <c r="WL64" s="90"/>
      <c r="WM64" s="92">
        <f t="shared" ref="WM64" si="210">SUM(WM6:WM63)</f>
        <v>1</v>
      </c>
      <c r="WN64" s="89">
        <v>54025</v>
      </c>
      <c r="WO64" s="90"/>
      <c r="WP64" s="92">
        <f t="shared" ref="WP64" si="211">SUM(WP6:WP63)</f>
        <v>1</v>
      </c>
      <c r="WQ64" s="89">
        <v>50787</v>
      </c>
      <c r="WR64" s="90"/>
      <c r="WS64" s="92">
        <f t="shared" ref="WS64" si="212">SUM(WS6:WS63)</f>
        <v>1</v>
      </c>
      <c r="WT64" s="89">
        <v>46910</v>
      </c>
      <c r="WU64" s="90"/>
      <c r="WV64" s="92">
        <f t="shared" ref="WV64" si="213">SUM(WV6:WV63)</f>
        <v>1</v>
      </c>
      <c r="WW64" s="89">
        <v>47111</v>
      </c>
      <c r="WX64" s="90"/>
      <c r="WY64" s="92">
        <f t="shared" ref="WY64" si="214">SUM(WY6:WY63)</f>
        <v>1</v>
      </c>
      <c r="WZ64" s="89">
        <v>48531</v>
      </c>
      <c r="XA64" s="90"/>
      <c r="XB64" s="92">
        <f t="shared" ref="XB64" si="215">SUM(XB6:XB63)</f>
        <v>1</v>
      </c>
      <c r="XC64" s="89">
        <v>54630</v>
      </c>
      <c r="XD64" s="90"/>
      <c r="XE64" s="92">
        <f t="shared" ref="XE64" si="216">SUM(XE6:XE63)</f>
        <v>1</v>
      </c>
      <c r="XF64" s="89">
        <v>55977</v>
      </c>
      <c r="XG64" s="90"/>
      <c r="XH64" s="92">
        <f t="shared" ref="XH64" si="217">SUM(XH6:XH63)</f>
        <v>1</v>
      </c>
      <c r="XI64" s="89">
        <v>57771</v>
      </c>
      <c r="XJ64" s="90"/>
      <c r="XK64" s="92">
        <f t="shared" ref="XK64" si="218">SUM(XK6:XK63)</f>
        <v>1</v>
      </c>
      <c r="XL64" s="89">
        <v>53459</v>
      </c>
      <c r="XM64" s="90"/>
      <c r="XN64" s="92">
        <f t="shared" ref="XN64" si="219">SUM(XN6:XN63)</f>
        <v>1</v>
      </c>
      <c r="XO64" s="89">
        <v>56738</v>
      </c>
      <c r="XP64" s="90"/>
      <c r="XQ64" s="92">
        <f t="shared" ref="XQ64" si="220">SUM(XQ6:XQ63)</f>
        <v>1</v>
      </c>
      <c r="XR64" s="89">
        <v>54807</v>
      </c>
      <c r="XS64" s="90"/>
      <c r="XT64" s="92">
        <f t="shared" ref="XT64" si="221">SUM(XT6:XT63)</f>
        <v>1</v>
      </c>
      <c r="XU64" s="89">
        <v>61893</v>
      </c>
      <c r="XV64" s="90"/>
      <c r="XW64" s="92">
        <f t="shared" ref="XW64" si="222">SUM(XW6:XW63)</f>
        <v>1</v>
      </c>
      <c r="XX64" s="89">
        <v>46722</v>
      </c>
      <c r="XY64" s="90"/>
      <c r="XZ64" s="92">
        <f t="shared" ref="XZ64" si="223">SUM(XZ6:XZ63)</f>
        <v>1</v>
      </c>
      <c r="YA64" s="89">
        <v>49237</v>
      </c>
      <c r="YB64" s="90"/>
      <c r="YC64" s="92">
        <f t="shared" ref="YC64" si="224">SUM(YC6:YC63)</f>
        <v>1</v>
      </c>
      <c r="YD64" s="89">
        <v>47037</v>
      </c>
      <c r="YE64" s="90"/>
      <c r="YF64" s="92">
        <f t="shared" ref="YF64" si="225">SUM(YF6:YF63)</f>
        <v>1</v>
      </c>
      <c r="YG64" s="89">
        <v>47136</v>
      </c>
      <c r="YH64" s="90"/>
      <c r="YI64" s="92">
        <f t="shared" ref="YI64" si="226">SUM(YI6:YI63)</f>
        <v>1</v>
      </c>
      <c r="YJ64" s="89">
        <v>43841</v>
      </c>
      <c r="YK64" s="90"/>
      <c r="YL64" s="92">
        <f t="shared" ref="YL64" si="227">SUM(YL6:YL63)</f>
        <v>1</v>
      </c>
      <c r="YM64" s="89">
        <v>46708</v>
      </c>
      <c r="YN64" s="90"/>
      <c r="YO64" s="92">
        <f t="shared" ref="YO64" si="228">SUM(YO6:YO63)</f>
        <v>1</v>
      </c>
      <c r="YP64" s="89">
        <v>46725</v>
      </c>
      <c r="YQ64" s="90"/>
      <c r="YR64" s="92">
        <f t="shared" ref="YR64" si="229">SUM(YR6:YR63)</f>
        <v>1</v>
      </c>
      <c r="YS64" s="89">
        <v>49634</v>
      </c>
      <c r="YT64" s="90"/>
      <c r="YU64" s="92">
        <f t="shared" ref="YU64" si="230">SUM(YU6:YU63)</f>
        <v>1</v>
      </c>
      <c r="YV64" s="89">
        <v>48367</v>
      </c>
      <c r="YW64" s="90"/>
      <c r="YX64" s="92">
        <f t="shared" ref="YX64" si="231">SUM(YX6:YX63)</f>
        <v>1</v>
      </c>
      <c r="YY64" s="89">
        <v>46656</v>
      </c>
      <c r="YZ64" s="90"/>
      <c r="ZA64" s="92">
        <f t="shared" ref="ZA64" si="232">SUM(ZA6:ZA63)</f>
        <v>1</v>
      </c>
      <c r="ZB64" s="89">
        <v>48583</v>
      </c>
      <c r="ZC64" s="90"/>
      <c r="ZD64" s="92">
        <f t="shared" ref="ZD64" si="233">SUM(ZD6:ZD63)</f>
        <v>1</v>
      </c>
      <c r="ZE64" s="89">
        <v>42981</v>
      </c>
      <c r="ZF64" s="90"/>
      <c r="ZG64" s="92">
        <f t="shared" ref="ZG64" si="234">SUM(ZG6:ZG63)</f>
        <v>1</v>
      </c>
      <c r="ZH64" s="89">
        <v>47172</v>
      </c>
      <c r="ZI64" s="90"/>
      <c r="ZJ64" s="92">
        <f t="shared" ref="ZJ64" si="235">SUM(ZJ6:ZJ63)</f>
        <v>1</v>
      </c>
      <c r="ZK64" s="89">
        <v>43369</v>
      </c>
      <c r="ZL64" s="90"/>
      <c r="ZM64" s="92">
        <f t="shared" ref="ZM64" si="236">SUM(ZM6:ZM63)</f>
        <v>1</v>
      </c>
      <c r="ZN64" s="89">
        <v>46257</v>
      </c>
      <c r="ZO64" s="90"/>
      <c r="ZP64" s="92">
        <f t="shared" ref="ZP64" si="237">SUM(ZP6:ZP63)</f>
        <v>1</v>
      </c>
      <c r="ZQ64" s="89">
        <v>44800</v>
      </c>
      <c r="ZR64" s="90"/>
      <c r="ZS64" s="92">
        <f t="shared" ref="ZS64" si="238">SUM(ZS6:ZS63)</f>
        <v>1</v>
      </c>
      <c r="ZT64" s="89">
        <v>47737</v>
      </c>
      <c r="ZU64" s="90"/>
      <c r="ZV64" s="92">
        <f t="shared" ref="ZV64" si="239">SUM(ZV6:ZV63)</f>
        <v>1</v>
      </c>
      <c r="ZW64" s="89">
        <v>46817</v>
      </c>
      <c r="ZX64" s="90"/>
      <c r="ZY64" s="92">
        <f t="shared" ref="ZY64" si="240">SUM(ZY6:ZY63)</f>
        <v>1</v>
      </c>
      <c r="ZZ64" s="89">
        <v>48002</v>
      </c>
      <c r="AAA64" s="90"/>
      <c r="AAB64" s="92">
        <f t="shared" ref="AAB64" si="241">SUM(AAB6:AAB63)</f>
        <v>1</v>
      </c>
      <c r="AAC64" s="89">
        <v>45241</v>
      </c>
      <c r="AAD64" s="90"/>
      <c r="AAE64" s="92">
        <f t="shared" ref="AAE64" si="242">SUM(AAE6:AAE63)</f>
        <v>1</v>
      </c>
      <c r="AAF64" s="89">
        <v>47060</v>
      </c>
      <c r="AAG64" s="90"/>
      <c r="AAH64" s="92">
        <f t="shared" ref="AAH64" si="243">SUM(AAH6:AAH63)</f>
        <v>1</v>
      </c>
      <c r="AAI64" s="89">
        <v>47373</v>
      </c>
      <c r="AAJ64" s="90"/>
      <c r="AAK64" s="92">
        <f t="shared" ref="AAK64" si="244">SUM(AAK6:AAK63)</f>
        <v>1</v>
      </c>
      <c r="AAL64" s="89">
        <v>50031</v>
      </c>
      <c r="AAM64" s="90"/>
      <c r="AAN64" s="92">
        <f t="shared" ref="AAN64" si="245">SUM(AAN6:AAN63)</f>
        <v>1</v>
      </c>
      <c r="AAO64" s="89">
        <v>44621</v>
      </c>
      <c r="AAP64" s="90"/>
      <c r="AAQ64" s="92">
        <f t="shared" ref="AAQ64" si="246">SUM(AAQ6:AAQ63)</f>
        <v>1</v>
      </c>
      <c r="AAR64" s="89">
        <v>49102</v>
      </c>
      <c r="AAS64" s="90"/>
      <c r="AAT64" s="92">
        <f t="shared" ref="AAT64" si="247">SUM(AAT6:AAT63)</f>
        <v>1</v>
      </c>
      <c r="AAU64" s="89">
        <v>49773</v>
      </c>
      <c r="AAV64" s="90"/>
      <c r="AAW64" s="92">
        <f t="shared" ref="AAW64" si="248">SUM(AAW6:AAW63)</f>
        <v>1</v>
      </c>
      <c r="AAX64" s="89">
        <v>47613</v>
      </c>
      <c r="AAY64" s="90"/>
      <c r="AAZ64" s="92">
        <f t="shared" ref="AAZ64" si="249">SUM(AAZ6:AAZ63)</f>
        <v>1</v>
      </c>
      <c r="ABA64" s="89">
        <v>48164</v>
      </c>
      <c r="ABB64" s="90"/>
      <c r="ABC64" s="92">
        <f t="shared" ref="ABC64" si="250">SUM(ABC6:ABC63)</f>
        <v>1</v>
      </c>
      <c r="ABD64" s="89">
        <v>50883</v>
      </c>
      <c r="ABE64" s="90"/>
      <c r="ABF64" s="92">
        <f t="shared" ref="ABF64" si="251">SUM(ABF6:ABF63)</f>
        <v>1</v>
      </c>
      <c r="ABG64" s="89">
        <v>47474</v>
      </c>
      <c r="ABH64" s="90"/>
      <c r="ABI64" s="92">
        <f t="shared" ref="ABI64" si="252">SUM(ABI6:ABI63)</f>
        <v>1</v>
      </c>
      <c r="ABJ64" s="89">
        <v>47202</v>
      </c>
      <c r="ABK64" s="90"/>
      <c r="ABL64" s="93">
        <f t="shared" ref="ABL64" si="253">SUM(ABL6:ABL63)</f>
        <v>1</v>
      </c>
      <c r="ABM64" s="89">
        <v>49348</v>
      </c>
      <c r="ABN64" s="90"/>
      <c r="ABO64" s="92">
        <f t="shared" ref="ABO64" si="254">SUM(ABO6:ABO63)</f>
        <v>1</v>
      </c>
      <c r="ABP64" s="89">
        <v>47058</v>
      </c>
      <c r="ABQ64" s="90"/>
      <c r="ABR64" s="92">
        <f t="shared" ref="ABR64" si="255">SUM(ABR6:ABR63)</f>
        <v>1</v>
      </c>
      <c r="ABS64" s="89">
        <v>43558</v>
      </c>
      <c r="ABT64" s="90"/>
      <c r="ABU64" s="92">
        <f t="shared" ref="ABU64" si="256">SUM(ABU6:ABU63)</f>
        <v>1</v>
      </c>
      <c r="ABV64" s="89">
        <v>40258</v>
      </c>
      <c r="ABW64" s="90"/>
      <c r="ABX64" s="92">
        <f t="shared" ref="ABX64" si="257">SUM(ABX6:ABX63)</f>
        <v>1</v>
      </c>
      <c r="ABY64" s="89">
        <v>33542</v>
      </c>
      <c r="ABZ64" s="90"/>
      <c r="ACA64" s="92">
        <f t="shared" ref="ACA64" si="258">SUM(ACA6:ACA63)</f>
        <v>1</v>
      </c>
      <c r="ACB64" s="89">
        <v>47818</v>
      </c>
      <c r="ACC64" s="90"/>
      <c r="ACD64" s="92">
        <f t="shared" ref="ACD64" si="259">SUM(ACD6:ACD63)</f>
        <v>1</v>
      </c>
      <c r="ACE64" s="89">
        <v>41771</v>
      </c>
      <c r="ACF64" s="90"/>
      <c r="ACG64" s="92">
        <f t="shared" ref="ACG64" si="260">SUM(ACG6:ACG63)</f>
        <v>1</v>
      </c>
      <c r="ACH64" s="89">
        <v>44661</v>
      </c>
      <c r="ACI64" s="90"/>
      <c r="ACJ64" s="92">
        <f t="shared" ref="ACJ64" si="261">SUM(ACJ6:ACJ63)</f>
        <v>1</v>
      </c>
      <c r="ACK64" s="89">
        <v>56536</v>
      </c>
      <c r="ACL64" s="90"/>
      <c r="ACM64" s="92">
        <f t="shared" ref="ACM64" si="262">SUM(ACM6:ACM63)</f>
        <v>1</v>
      </c>
      <c r="ACN64" s="89">
        <v>47692</v>
      </c>
      <c r="ACO64" s="90"/>
      <c r="ACP64" s="92">
        <f t="shared" ref="ACP64" si="263">SUM(ACP6:ACP63)</f>
        <v>1</v>
      </c>
      <c r="ACQ64" s="89">
        <v>48502</v>
      </c>
      <c r="ACR64" s="90"/>
      <c r="ACS64" s="92">
        <f t="shared" ref="ACS64" si="264">SUM(ACS6:ACS63)</f>
        <v>1</v>
      </c>
      <c r="ACT64" s="89">
        <v>44344</v>
      </c>
      <c r="ACU64" s="90"/>
      <c r="ACV64" s="92">
        <f t="shared" ref="ACV64" si="265">SUM(ACV6:ACV63)</f>
        <v>1</v>
      </c>
      <c r="ACW64" s="89">
        <v>49468</v>
      </c>
      <c r="ACX64" s="90"/>
      <c r="ACY64" s="92">
        <f t="shared" ref="ACY64" si="266">SUM(ACY6:ACY63)</f>
        <v>1</v>
      </c>
      <c r="ACZ64" s="89">
        <v>54920</v>
      </c>
      <c r="ADA64" s="90"/>
      <c r="ADB64" s="92">
        <f t="shared" ref="ADB64" si="267">SUM(ADB6:ADB63)</f>
        <v>1</v>
      </c>
      <c r="ADC64" s="89">
        <v>49532</v>
      </c>
      <c r="ADD64" s="90"/>
      <c r="ADE64" s="92">
        <f t="shared" ref="ADE64" si="268">SUM(ADE6:ADE63)</f>
        <v>1</v>
      </c>
      <c r="ADF64" s="89">
        <v>42567</v>
      </c>
      <c r="ADG64" s="90"/>
      <c r="ADH64" s="92">
        <f t="shared" ref="ADH64" si="269">SUM(ADH6:ADH63)</f>
        <v>1</v>
      </c>
      <c r="ADI64" s="89">
        <v>48800</v>
      </c>
      <c r="ADJ64" s="90"/>
      <c r="ADK64" s="92">
        <f t="shared" ref="ADK64" si="270">SUM(ADK6:ADK63)</f>
        <v>1</v>
      </c>
      <c r="ADL64" s="89">
        <v>47507</v>
      </c>
      <c r="ADM64" s="90"/>
      <c r="ADN64" s="92">
        <f t="shared" ref="ADN64" si="271">SUM(ADN6:ADN63)</f>
        <v>1</v>
      </c>
      <c r="ADO64" s="89">
        <v>55876</v>
      </c>
      <c r="ADP64" s="90"/>
      <c r="ADQ64" s="92">
        <f t="shared" ref="ADQ64" si="272">SUM(ADQ6:ADQ63)</f>
        <v>1</v>
      </c>
      <c r="ADR64" s="89">
        <v>61060</v>
      </c>
      <c r="ADS64" s="90"/>
      <c r="ADT64" s="92">
        <f t="shared" ref="ADT64" si="273">SUM(ADT6:ADT63)</f>
        <v>1</v>
      </c>
      <c r="ADU64" s="89">
        <v>61485</v>
      </c>
      <c r="ADV64" s="90"/>
      <c r="ADW64" s="92">
        <f t="shared" ref="ADW64" si="274">SUM(ADW6:ADW63)</f>
        <v>1</v>
      </c>
      <c r="ADX64" s="89">
        <v>59430</v>
      </c>
      <c r="ADY64" s="90"/>
      <c r="ADZ64" s="92">
        <f t="shared" ref="ADZ64" si="275">SUM(ADZ6:ADZ63)</f>
        <v>1</v>
      </c>
      <c r="AEA64" s="89">
        <v>59369</v>
      </c>
      <c r="AEB64" s="90"/>
      <c r="AEC64" s="92">
        <f t="shared" ref="AEC64" si="276">SUM(AEC6:AEC63)</f>
        <v>1</v>
      </c>
      <c r="AED64" s="89">
        <v>53251</v>
      </c>
      <c r="AEE64" s="90"/>
      <c r="AEF64" s="92">
        <f t="shared" ref="AEF64" si="277">SUM(AEF6:AEF63)</f>
        <v>1</v>
      </c>
      <c r="AEG64" s="89">
        <v>57636</v>
      </c>
      <c r="AEH64" s="90"/>
      <c r="AEI64" s="92">
        <f t="shared" ref="AEI64" si="278">SUM(AEI6:AEI63)</f>
        <v>1</v>
      </c>
      <c r="AEJ64" s="89">
        <v>56038</v>
      </c>
      <c r="AEK64" s="90"/>
      <c r="AEL64" s="92">
        <f t="shared" ref="AEL64" si="279">SUM(AEL6:AEL63)</f>
        <v>1</v>
      </c>
      <c r="AEM64" s="89">
        <v>42642</v>
      </c>
      <c r="AEN64" s="90"/>
      <c r="AEO64" s="92">
        <f t="shared" ref="AEO64" si="280">SUM(AEO6:AEO63)</f>
        <v>1</v>
      </c>
      <c r="AEP64" s="89">
        <v>51309</v>
      </c>
      <c r="AEQ64" s="90"/>
      <c r="AER64" s="92">
        <f t="shared" ref="AER64" si="281">SUM(AER6:AER63)</f>
        <v>1</v>
      </c>
      <c r="AES64" s="89">
        <v>47421</v>
      </c>
      <c r="AET64" s="90"/>
      <c r="AEU64" s="92">
        <f t="shared" ref="AEU64" si="282">SUM(AEU6:AEU63)</f>
        <v>1</v>
      </c>
      <c r="AEV64" s="89">
        <v>61689</v>
      </c>
      <c r="AEW64" s="90"/>
      <c r="AEX64" s="92">
        <f t="shared" ref="AEX64" si="283">SUM(AEX6:AEX63)</f>
        <v>1</v>
      </c>
      <c r="AEY64" s="89">
        <v>62766</v>
      </c>
      <c r="AEZ64" s="90"/>
      <c r="AFA64" s="92">
        <f t="shared" ref="AFA64" si="284">SUM(AFA6:AFA63)</f>
        <v>1</v>
      </c>
      <c r="AFB64" s="89">
        <v>73782</v>
      </c>
      <c r="AFC64" s="90"/>
      <c r="AFD64" s="92">
        <f t="shared" ref="AFD64" si="285">SUM(AFD6:AFD63)</f>
        <v>1</v>
      </c>
      <c r="AFE64" s="89">
        <v>63195</v>
      </c>
      <c r="AFF64" s="90"/>
      <c r="AFG64" s="92">
        <f t="shared" ref="AFG64" si="286">SUM(AFG6:AFG63)</f>
        <v>1</v>
      </c>
      <c r="AFH64" s="89">
        <v>57546</v>
      </c>
      <c r="AFI64" s="90"/>
      <c r="AFJ64" s="92">
        <f t="shared" ref="AFJ64" si="287">SUM(AFJ6:AFJ63)</f>
        <v>1</v>
      </c>
      <c r="AFK64" s="89">
        <v>61514</v>
      </c>
      <c r="AFL64" s="90"/>
      <c r="AFM64" s="92">
        <f t="shared" ref="AFM64" si="288">SUM(AFM6:AFM63)</f>
        <v>1</v>
      </c>
      <c r="AFN64" s="89">
        <v>48634</v>
      </c>
      <c r="AFO64" s="90"/>
      <c r="AFP64" s="92">
        <f t="shared" ref="AFP64" si="289">SUM(AFP6:AFP63)</f>
        <v>1</v>
      </c>
      <c r="AFQ64" s="89">
        <v>46510</v>
      </c>
      <c r="AFR64" s="90"/>
      <c r="AFS64" s="92">
        <f t="shared" ref="AFS64" si="290">SUM(AFS6:AFS63)</f>
        <v>1</v>
      </c>
      <c r="AFT64" s="89">
        <v>42894</v>
      </c>
      <c r="AFU64" s="90"/>
      <c r="AFV64" s="92">
        <f t="shared" ref="AFV64" si="291">SUM(AFV6:AFV63)</f>
        <v>1</v>
      </c>
      <c r="AFW64" s="89">
        <v>58861</v>
      </c>
      <c r="AFX64" s="90"/>
      <c r="AFY64" s="92">
        <f t="shared" ref="AFY64" si="292">SUM(AFY6:AFY63)</f>
        <v>1</v>
      </c>
      <c r="AFZ64" s="89">
        <v>67674</v>
      </c>
      <c r="AGA64" s="90"/>
      <c r="AGB64" s="92">
        <f t="shared" ref="AGB64" si="293">SUM(AGB6:AGB63)</f>
        <v>1</v>
      </c>
      <c r="AGC64" s="89">
        <v>48582</v>
      </c>
      <c r="AGD64" s="90"/>
      <c r="AGE64" s="92">
        <f t="shared" ref="AGE64" si="294">SUM(AGE6:AGE63)</f>
        <v>1</v>
      </c>
      <c r="AGF64" s="89">
        <v>55586</v>
      </c>
      <c r="AGG64" s="90"/>
      <c r="AGH64" s="92">
        <f t="shared" ref="AGH64" si="295">SUM(AGH6:AGH63)</f>
        <v>1</v>
      </c>
      <c r="AGI64" s="89">
        <v>54380</v>
      </c>
      <c r="AGJ64" s="90"/>
      <c r="AGK64" s="92">
        <f t="shared" ref="AGK64" si="296">SUM(AGK6:AGK63)</f>
        <v>1</v>
      </c>
      <c r="AGL64" s="89">
        <v>54247</v>
      </c>
      <c r="AGM64" s="90"/>
      <c r="AGN64" s="92">
        <f t="shared" ref="AGN64" si="297">SUM(AGN6:AGN63)</f>
        <v>1</v>
      </c>
      <c r="AGO64" s="89">
        <v>53257</v>
      </c>
      <c r="AGP64" s="90"/>
      <c r="AGQ64" s="92">
        <f t="shared" ref="AGQ64" si="298">SUM(AGQ6:AGQ63)</f>
        <v>1</v>
      </c>
      <c r="AGR64" s="89">
        <v>54471</v>
      </c>
      <c r="AGS64" s="90"/>
      <c r="AGT64" s="92">
        <f t="shared" ref="AGT64" si="299">SUM(AGT6:AGT63)</f>
        <v>1</v>
      </c>
      <c r="AGU64" s="89">
        <v>54642</v>
      </c>
      <c r="AGV64" s="90"/>
      <c r="AGW64" s="92">
        <f t="shared" ref="AGW64" si="300">SUM(AGW6:AGW63)</f>
        <v>1</v>
      </c>
      <c r="AGX64" s="89">
        <v>46873</v>
      </c>
      <c r="AGY64" s="90"/>
      <c r="AGZ64" s="92">
        <f t="shared" ref="AGZ64" si="301">SUM(AGZ6:AGZ63)</f>
        <v>1</v>
      </c>
      <c r="AHA64" s="89">
        <v>46654</v>
      </c>
      <c r="AHB64" s="90"/>
      <c r="AHC64" s="92">
        <f t="shared" ref="AHC64" si="302">SUM(AHC6:AHC63)</f>
        <v>1</v>
      </c>
      <c r="AHD64" s="89">
        <v>50335</v>
      </c>
      <c r="AHE64" s="90"/>
      <c r="AHF64" s="92">
        <f t="shared" ref="AHF64" si="303">SUM(AHF6:AHF63)</f>
        <v>1</v>
      </c>
      <c r="AHG64" s="89">
        <v>41874</v>
      </c>
      <c r="AHH64" s="90"/>
      <c r="AHI64" s="92">
        <f t="shared" ref="AHI64" si="304">SUM(AHI6:AHI63)</f>
        <v>1</v>
      </c>
      <c r="AHJ64" s="89">
        <v>52244</v>
      </c>
      <c r="AHK64" s="90"/>
      <c r="AHL64" s="92">
        <f t="shared" ref="AHL64" si="305">SUM(AHL6:AHL63)</f>
        <v>1</v>
      </c>
      <c r="AHM64" s="89">
        <v>49625</v>
      </c>
      <c r="AHN64" s="90"/>
      <c r="AHO64" s="92">
        <f t="shared" ref="AHO64" si="306">SUM(AHO6:AHO63)</f>
        <v>1</v>
      </c>
      <c r="AHP64" s="89">
        <v>49578</v>
      </c>
      <c r="AHQ64" s="90"/>
      <c r="AHR64" s="92">
        <f t="shared" ref="AHR64" si="307">SUM(AHR6:AHR63)</f>
        <v>1</v>
      </c>
      <c r="AHS64" s="85">
        <f>SUM(AHS6:AHS63)</f>
        <v>300</v>
      </c>
      <c r="AHT64" s="92">
        <f>SUM(AHT6:AHT63)</f>
        <v>15840574</v>
      </c>
      <c r="AHU64" s="94">
        <f>SUM(AHU6:AHU63)</f>
        <v>16078902</v>
      </c>
      <c r="AHV64" s="94">
        <f>SUM(AHV6:AHV63)</f>
        <v>31919476</v>
      </c>
      <c r="AHW64" s="95">
        <f>_xlfn.FLOOR.MATH(AHV64/(400+1))+1</f>
        <v>79600</v>
      </c>
      <c r="AHX64" s="86">
        <f>SUM(AHX10:AHX63)</f>
        <v>31126860</v>
      </c>
      <c r="AHY64" s="115">
        <f>_xlfn.FLOOR.MATH(AHX64/(400+1))+1</f>
        <v>77624</v>
      </c>
      <c r="AHZ64" s="116">
        <f>SUM(AHZ10:AHZ63)</f>
        <v>400.99531072864062</v>
      </c>
      <c r="AIA64" s="117">
        <f>SUM(AIA10:AIA63)</f>
        <v>393</v>
      </c>
      <c r="AIB64" s="117"/>
      <c r="AIC64" s="117"/>
      <c r="AID64" s="117">
        <f>SUM(AID10:AID63)</f>
        <v>400</v>
      </c>
      <c r="AIE64" s="118">
        <f>SUM(AIE6:AIE63)</f>
        <v>100</v>
      </c>
    </row>
    <row r="65" spans="1:902" x14ac:dyDescent="0.2">
      <c r="A65" s="162" t="s">
        <v>346</v>
      </c>
      <c r="B65" s="162"/>
      <c r="C65" s="54"/>
      <c r="D65" s="55"/>
      <c r="E65" s="56"/>
      <c r="F65" s="54"/>
      <c r="G65" s="55"/>
      <c r="H65" s="56"/>
      <c r="I65" s="54"/>
      <c r="J65" s="55"/>
      <c r="K65" s="56"/>
      <c r="L65" s="54"/>
      <c r="M65" s="55"/>
      <c r="N65" s="56"/>
      <c r="O65" s="54"/>
      <c r="P65" s="55"/>
      <c r="Q65" s="56"/>
      <c r="R65" s="54"/>
      <c r="S65" s="55"/>
      <c r="T65" s="56"/>
      <c r="U65" s="54"/>
      <c r="V65" s="55"/>
      <c r="W65" s="56"/>
      <c r="X65" s="54"/>
      <c r="Y65" s="55"/>
      <c r="Z65" s="56"/>
      <c r="AA65" s="54"/>
      <c r="AB65" s="55"/>
      <c r="AC65" s="56"/>
      <c r="AD65" s="54"/>
      <c r="AE65" s="55"/>
      <c r="AF65" s="56"/>
      <c r="AG65" s="54"/>
      <c r="AH65" s="55"/>
      <c r="AI65" s="56"/>
      <c r="AJ65" s="54"/>
      <c r="AK65" s="55"/>
      <c r="AL65" s="56"/>
      <c r="AM65" s="54"/>
      <c r="AN65" s="55"/>
      <c r="AO65" s="56"/>
      <c r="AP65" s="54"/>
      <c r="AQ65" s="55"/>
      <c r="AR65" s="56"/>
      <c r="AS65" s="54"/>
      <c r="AT65" s="55"/>
      <c r="AU65" s="56"/>
      <c r="AV65" s="54"/>
      <c r="AW65" s="55"/>
      <c r="AX65" s="56"/>
      <c r="AY65" s="54"/>
      <c r="AZ65" s="55"/>
      <c r="BA65" s="56"/>
      <c r="BB65" s="54"/>
      <c r="BC65" s="55"/>
      <c r="BD65" s="56"/>
      <c r="BE65" s="54"/>
      <c r="BF65" s="55"/>
      <c r="BG65" s="56"/>
      <c r="BH65" s="54"/>
      <c r="BI65" s="55"/>
      <c r="BJ65" s="56"/>
      <c r="BK65" s="54"/>
      <c r="BL65" s="55"/>
      <c r="BM65" s="56"/>
      <c r="BN65" s="54"/>
      <c r="BO65" s="55"/>
      <c r="BP65" s="56"/>
      <c r="BQ65" s="54"/>
      <c r="BR65" s="55"/>
      <c r="BS65" s="56"/>
      <c r="BT65" s="54"/>
      <c r="BU65" s="55"/>
      <c r="BV65" s="56"/>
      <c r="BW65" s="54"/>
      <c r="BX65" s="55"/>
      <c r="BY65" s="56"/>
      <c r="BZ65" s="54"/>
      <c r="CA65" s="55"/>
      <c r="CB65" s="56"/>
      <c r="CC65" s="54"/>
      <c r="CD65" s="55"/>
      <c r="CE65" s="56"/>
      <c r="CF65" s="54"/>
      <c r="CG65" s="55"/>
      <c r="CH65" s="56"/>
      <c r="CI65" s="54"/>
      <c r="CJ65" s="55"/>
      <c r="CK65" s="56"/>
      <c r="CL65" s="54"/>
      <c r="CM65" s="55"/>
      <c r="CN65" s="56"/>
      <c r="CO65" s="54"/>
      <c r="CP65" s="55"/>
      <c r="CQ65" s="56"/>
      <c r="CR65" s="54"/>
      <c r="CS65" s="55"/>
      <c r="CT65" s="56"/>
      <c r="CU65" s="54"/>
      <c r="CV65" s="55"/>
      <c r="CW65" s="56"/>
      <c r="CX65" s="54"/>
      <c r="CY65" s="55"/>
      <c r="CZ65" s="56"/>
      <c r="DA65" s="54"/>
      <c r="DB65" s="55"/>
      <c r="DC65" s="56"/>
      <c r="DD65" s="54"/>
      <c r="DE65" s="55"/>
      <c r="DF65" s="56"/>
      <c r="DG65" s="54"/>
      <c r="DH65" s="55"/>
      <c r="DI65" s="56"/>
      <c r="DJ65" s="54"/>
      <c r="DK65" s="55"/>
      <c r="DL65" s="56"/>
      <c r="DM65" s="54"/>
      <c r="DN65" s="55"/>
      <c r="DO65" s="56"/>
      <c r="DP65" s="54"/>
      <c r="DQ65" s="55"/>
      <c r="DR65" s="56"/>
      <c r="DS65" s="54"/>
      <c r="DT65" s="55"/>
      <c r="DU65" s="56"/>
      <c r="DV65" s="54"/>
      <c r="DW65" s="55"/>
      <c r="DX65" s="56"/>
      <c r="DY65" s="54"/>
      <c r="DZ65" s="55"/>
      <c r="EA65" s="56"/>
      <c r="EB65" s="54"/>
      <c r="EC65" s="55"/>
      <c r="ED65" s="56"/>
      <c r="EE65" s="54"/>
      <c r="EF65" s="55"/>
      <c r="EG65" s="56"/>
      <c r="EH65" s="54"/>
      <c r="EI65" s="55"/>
      <c r="EJ65" s="56"/>
      <c r="EK65" s="54"/>
      <c r="EL65" s="55"/>
      <c r="EM65" s="56"/>
      <c r="EN65" s="54"/>
      <c r="EO65" s="55"/>
      <c r="EP65" s="56"/>
      <c r="EQ65" s="54"/>
      <c r="ER65" s="55"/>
      <c r="ES65" s="56"/>
      <c r="ET65" s="54"/>
      <c r="EU65" s="55"/>
      <c r="EV65" s="56"/>
      <c r="EW65" s="54"/>
      <c r="EX65" s="55"/>
      <c r="EY65" s="56"/>
      <c r="EZ65" s="54"/>
      <c r="FA65" s="55"/>
      <c r="FB65" s="56"/>
      <c r="FC65" s="54"/>
      <c r="FD65" s="55"/>
      <c r="FE65" s="56"/>
      <c r="FF65" s="54"/>
      <c r="FG65" s="55"/>
      <c r="FH65" s="56"/>
      <c r="FI65" s="54"/>
      <c r="FJ65" s="55"/>
      <c r="FK65" s="56"/>
      <c r="FL65" s="54"/>
      <c r="FM65" s="55"/>
      <c r="FN65" s="56"/>
      <c r="FO65" s="54"/>
      <c r="FP65" s="55"/>
      <c r="FQ65" s="56"/>
      <c r="FR65" s="54"/>
      <c r="FS65" s="55"/>
      <c r="FT65" s="56"/>
      <c r="FU65" s="54"/>
      <c r="FV65" s="55"/>
      <c r="FW65" s="56"/>
      <c r="FX65" s="54"/>
      <c r="FY65" s="55"/>
      <c r="FZ65" s="56"/>
      <c r="GA65" s="54"/>
      <c r="GB65" s="55"/>
      <c r="GC65" s="56"/>
      <c r="GD65" s="54"/>
      <c r="GE65" s="55"/>
      <c r="GF65" s="56"/>
      <c r="GG65" s="54"/>
      <c r="GH65" s="55"/>
      <c r="GI65" s="56"/>
      <c r="GJ65" s="54"/>
      <c r="GK65" s="55"/>
      <c r="GL65" s="56"/>
      <c r="GM65" s="54"/>
      <c r="GN65" s="55"/>
      <c r="GO65" s="56"/>
      <c r="GP65" s="54"/>
      <c r="GQ65" s="55"/>
      <c r="GR65" s="56"/>
      <c r="GS65" s="54"/>
      <c r="GT65" s="55"/>
      <c r="GU65" s="56"/>
      <c r="GV65" s="54"/>
      <c r="GW65" s="55"/>
      <c r="GX65" s="56"/>
      <c r="GY65" s="54"/>
      <c r="GZ65" s="55"/>
      <c r="HA65" s="56"/>
      <c r="HB65" s="54"/>
      <c r="HC65" s="55"/>
      <c r="HD65" s="56"/>
      <c r="HE65" s="54"/>
      <c r="HF65" s="55"/>
      <c r="HG65" s="56"/>
      <c r="HH65" s="54"/>
      <c r="HI65" s="55"/>
      <c r="HJ65" s="56"/>
      <c r="HK65" s="54"/>
      <c r="HL65" s="55"/>
      <c r="HM65" s="56"/>
      <c r="HN65" s="54"/>
      <c r="HO65" s="55"/>
      <c r="HP65" s="56"/>
      <c r="HQ65" s="54"/>
      <c r="HR65" s="55"/>
      <c r="HS65" s="56"/>
      <c r="HT65" s="54"/>
      <c r="HU65" s="55"/>
      <c r="HV65" s="56"/>
      <c r="HW65" s="54"/>
      <c r="HX65" s="55"/>
      <c r="HY65" s="56"/>
      <c r="HZ65" s="54"/>
      <c r="IA65" s="55"/>
      <c r="IB65" s="56"/>
      <c r="IC65" s="54"/>
      <c r="ID65" s="55"/>
      <c r="IE65" s="56"/>
      <c r="IF65" s="54"/>
      <c r="IG65" s="55"/>
      <c r="IH65" s="56"/>
      <c r="II65" s="54"/>
      <c r="IJ65" s="55"/>
      <c r="IK65" s="56"/>
      <c r="IL65" s="54"/>
      <c r="IM65" s="55"/>
      <c r="IN65" s="56"/>
      <c r="IO65" s="54"/>
      <c r="IP65" s="55"/>
      <c r="IQ65" s="56"/>
      <c r="IR65" s="54"/>
      <c r="IS65" s="55"/>
      <c r="IT65" s="56"/>
      <c r="IU65" s="54"/>
      <c r="IV65" s="55"/>
      <c r="IW65" s="56"/>
      <c r="IX65" s="54"/>
      <c r="IY65" s="55"/>
      <c r="IZ65" s="56"/>
      <c r="JA65" s="54"/>
      <c r="JB65" s="55"/>
      <c r="JC65" s="56"/>
      <c r="JD65" s="54"/>
      <c r="JE65" s="55"/>
      <c r="JF65" s="56"/>
      <c r="JG65" s="54"/>
      <c r="JH65" s="55"/>
      <c r="JI65" s="56"/>
      <c r="JJ65" s="54"/>
      <c r="JK65" s="55"/>
      <c r="JL65" s="56"/>
      <c r="JM65" s="54"/>
      <c r="JN65" s="55"/>
      <c r="JO65" s="56"/>
      <c r="JP65" s="54"/>
      <c r="JQ65" s="55"/>
      <c r="JR65" s="56"/>
      <c r="JS65" s="54"/>
      <c r="JT65" s="55"/>
      <c r="JU65" s="56"/>
      <c r="JV65" s="54"/>
      <c r="JW65" s="55"/>
      <c r="JX65" s="56"/>
      <c r="JY65" s="54"/>
      <c r="JZ65" s="55"/>
      <c r="KA65" s="56"/>
      <c r="KB65" s="54"/>
      <c r="KC65" s="55"/>
      <c r="KD65" s="56"/>
      <c r="KE65" s="54"/>
      <c r="KF65" s="55"/>
      <c r="KG65" s="56"/>
      <c r="KH65" s="54"/>
      <c r="KI65" s="55"/>
      <c r="KJ65" s="56"/>
      <c r="KK65" s="54"/>
      <c r="KL65" s="55"/>
      <c r="KM65" s="56"/>
      <c r="KN65" s="54"/>
      <c r="KO65" s="55"/>
      <c r="KP65" s="56"/>
      <c r="KQ65" s="54"/>
      <c r="KR65" s="55"/>
      <c r="KS65" s="56"/>
      <c r="KT65" s="54"/>
      <c r="KU65" s="55"/>
      <c r="KV65" s="56"/>
      <c r="KW65" s="54"/>
      <c r="KX65" s="55"/>
      <c r="KY65" s="56"/>
      <c r="KZ65" s="54"/>
      <c r="LA65" s="55"/>
      <c r="LB65" s="56"/>
      <c r="LC65" s="54"/>
      <c r="LD65" s="55"/>
      <c r="LE65" s="56"/>
      <c r="LF65" s="54"/>
      <c r="LG65" s="55"/>
      <c r="LH65" s="56"/>
      <c r="LI65" s="54"/>
      <c r="LJ65" s="55"/>
      <c r="LK65" s="56"/>
      <c r="LL65" s="54"/>
      <c r="LM65" s="55"/>
      <c r="LN65" s="56"/>
      <c r="LO65" s="54"/>
      <c r="LP65" s="55"/>
      <c r="LQ65" s="56"/>
      <c r="LR65" s="54"/>
      <c r="LS65" s="55"/>
      <c r="LT65" s="56"/>
      <c r="LU65" s="54"/>
      <c r="LV65" s="55"/>
      <c r="LW65" s="56"/>
      <c r="LX65" s="54"/>
      <c r="LY65" s="55"/>
      <c r="LZ65" s="56"/>
      <c r="MA65" s="54"/>
      <c r="MB65" s="55"/>
      <c r="MC65" s="56"/>
      <c r="MD65" s="54"/>
      <c r="ME65" s="55"/>
      <c r="MF65" s="56"/>
      <c r="MG65" s="54"/>
      <c r="MH65" s="55"/>
      <c r="MI65" s="56"/>
      <c r="MJ65" s="54"/>
      <c r="MK65" s="55"/>
      <c r="ML65" s="56"/>
      <c r="MM65" s="54"/>
      <c r="MN65" s="55"/>
      <c r="MO65" s="56"/>
      <c r="MP65" s="54"/>
      <c r="MQ65" s="55"/>
      <c r="MR65" s="56"/>
      <c r="MS65" s="54"/>
      <c r="MT65" s="55"/>
      <c r="MU65" s="56"/>
      <c r="MV65" s="54"/>
      <c r="MW65" s="55"/>
      <c r="MX65" s="56"/>
      <c r="MY65" s="54"/>
      <c r="MZ65" s="55"/>
      <c r="NA65" s="56"/>
      <c r="NB65" s="54"/>
      <c r="NC65" s="55"/>
      <c r="ND65" s="56"/>
      <c r="NE65" s="54"/>
      <c r="NF65" s="55"/>
      <c r="NG65" s="56"/>
      <c r="NH65" s="54"/>
      <c r="NI65" s="55"/>
      <c r="NJ65" s="56"/>
      <c r="NK65" s="54"/>
      <c r="NL65" s="55"/>
      <c r="NM65" s="56"/>
      <c r="NN65" s="54"/>
      <c r="NO65" s="55"/>
      <c r="NP65" s="56"/>
      <c r="NQ65" s="54"/>
      <c r="NR65" s="55"/>
      <c r="NS65" s="56"/>
      <c r="NT65" s="54"/>
      <c r="NU65" s="55"/>
      <c r="NV65" s="56"/>
      <c r="NW65" s="54"/>
      <c r="NX65" s="55"/>
      <c r="NY65" s="56"/>
      <c r="NZ65" s="54"/>
      <c r="OA65" s="55"/>
      <c r="OB65" s="56"/>
      <c r="OC65" s="54"/>
      <c r="OD65" s="55"/>
      <c r="OE65" s="56"/>
      <c r="OF65" s="54"/>
      <c r="OG65" s="55"/>
      <c r="OH65" s="56"/>
      <c r="OI65" s="54"/>
      <c r="OJ65" s="55"/>
      <c r="OK65" s="56"/>
      <c r="OL65" s="54"/>
      <c r="OM65" s="55"/>
      <c r="ON65" s="56"/>
      <c r="OO65" s="54"/>
      <c r="OP65" s="55"/>
      <c r="OQ65" s="56"/>
      <c r="OR65" s="54"/>
      <c r="OS65" s="55"/>
      <c r="OT65" s="56"/>
      <c r="OU65" s="54"/>
      <c r="OV65" s="55"/>
      <c r="OW65" s="56"/>
      <c r="OX65" s="54"/>
      <c r="OY65" s="55"/>
      <c r="OZ65" s="56"/>
      <c r="PA65" s="54"/>
      <c r="PB65" s="55"/>
      <c r="PC65" s="56"/>
      <c r="PD65" s="54"/>
      <c r="PE65" s="55"/>
      <c r="PF65" s="56"/>
      <c r="PG65" s="54"/>
      <c r="PH65" s="55"/>
      <c r="PI65" s="56"/>
      <c r="PJ65" s="54"/>
      <c r="PK65" s="55"/>
      <c r="PL65" s="56"/>
      <c r="PM65" s="54"/>
      <c r="PN65" s="55"/>
      <c r="PO65" s="56"/>
      <c r="PP65" s="54"/>
      <c r="PQ65" s="55"/>
      <c r="PR65" s="56"/>
      <c r="PS65" s="54"/>
      <c r="PT65" s="55"/>
      <c r="PU65" s="56"/>
      <c r="PV65" s="54"/>
      <c r="PW65" s="55"/>
      <c r="PX65" s="56"/>
      <c r="PY65" s="54"/>
      <c r="PZ65" s="55"/>
      <c r="QA65" s="56"/>
      <c r="QB65" s="54"/>
      <c r="QC65" s="55"/>
      <c r="QD65" s="56"/>
      <c r="QE65" s="54"/>
      <c r="QF65" s="55"/>
      <c r="QG65" s="56"/>
      <c r="QH65" s="54"/>
      <c r="QI65" s="55"/>
      <c r="QJ65" s="56"/>
      <c r="QK65" s="54"/>
      <c r="QL65" s="55"/>
      <c r="QM65" s="56"/>
      <c r="QN65" s="54"/>
      <c r="QO65" s="55"/>
      <c r="QP65" s="56"/>
      <c r="QQ65" s="54"/>
      <c r="QR65" s="55"/>
      <c r="QS65" s="56"/>
      <c r="QT65" s="54"/>
      <c r="QU65" s="55"/>
      <c r="QV65" s="56"/>
      <c r="QW65" s="54"/>
      <c r="QX65" s="55"/>
      <c r="QY65" s="56"/>
      <c r="QZ65" s="54"/>
      <c r="RA65" s="55"/>
      <c r="RB65" s="56"/>
      <c r="RC65" s="54"/>
      <c r="RD65" s="55"/>
      <c r="RE65" s="56"/>
      <c r="RF65" s="54"/>
      <c r="RG65" s="55"/>
      <c r="RH65" s="56"/>
      <c r="RI65" s="54"/>
      <c r="RJ65" s="55"/>
      <c r="RK65" s="56"/>
      <c r="RL65" s="54"/>
      <c r="RM65" s="55"/>
      <c r="RN65" s="56"/>
      <c r="RO65" s="54"/>
      <c r="RP65" s="55"/>
      <c r="RQ65" s="56"/>
      <c r="RR65" s="54"/>
      <c r="RS65" s="55"/>
      <c r="RT65" s="56"/>
      <c r="RU65" s="54"/>
      <c r="RV65" s="55"/>
      <c r="RW65" s="56"/>
      <c r="RX65" s="54"/>
      <c r="RY65" s="55"/>
      <c r="RZ65" s="56"/>
      <c r="SA65" s="54"/>
      <c r="SB65" s="55"/>
      <c r="SC65" s="56"/>
      <c r="SD65" s="54"/>
      <c r="SE65" s="55"/>
      <c r="SF65" s="56"/>
      <c r="SG65" s="54"/>
      <c r="SH65" s="55"/>
      <c r="SI65" s="56"/>
      <c r="SJ65" s="54"/>
      <c r="SK65" s="55"/>
      <c r="SL65" s="56"/>
      <c r="SM65" s="54"/>
      <c r="SN65" s="55"/>
      <c r="SO65" s="56"/>
      <c r="SP65" s="54"/>
      <c r="SQ65" s="55"/>
      <c r="SR65" s="56"/>
      <c r="SS65" s="54"/>
      <c r="ST65" s="55"/>
      <c r="SU65" s="56"/>
      <c r="SV65" s="54"/>
      <c r="SW65" s="55"/>
      <c r="SX65" s="56"/>
      <c r="SY65" s="54"/>
      <c r="SZ65" s="55"/>
      <c r="TA65" s="56"/>
      <c r="TB65" s="54"/>
      <c r="TC65" s="55"/>
      <c r="TD65" s="56"/>
      <c r="TE65" s="54"/>
      <c r="TF65" s="55"/>
      <c r="TG65" s="56"/>
      <c r="TH65" s="54"/>
      <c r="TI65" s="55"/>
      <c r="TJ65" s="56"/>
      <c r="TK65" s="54"/>
      <c r="TL65" s="55"/>
      <c r="TM65" s="56"/>
      <c r="TN65" s="54"/>
      <c r="TO65" s="55"/>
      <c r="TP65" s="56"/>
      <c r="TQ65" s="54"/>
      <c r="TR65" s="55"/>
      <c r="TS65" s="56"/>
      <c r="TT65" s="54"/>
      <c r="TU65" s="55"/>
      <c r="TV65" s="56"/>
      <c r="TW65" s="54"/>
      <c r="TX65" s="55"/>
      <c r="TY65" s="56"/>
      <c r="TZ65" s="54"/>
      <c r="UA65" s="55"/>
      <c r="UB65" s="56"/>
      <c r="UC65" s="54"/>
      <c r="UD65" s="55"/>
      <c r="UE65" s="56"/>
      <c r="UF65" s="54"/>
      <c r="UG65" s="55"/>
      <c r="UH65" s="56"/>
      <c r="UI65" s="54"/>
      <c r="UJ65" s="55"/>
      <c r="UK65" s="56"/>
      <c r="UL65" s="54"/>
      <c r="UM65" s="55"/>
      <c r="UN65" s="56"/>
      <c r="UO65" s="54"/>
      <c r="UP65" s="55"/>
      <c r="UQ65" s="56"/>
      <c r="UR65" s="54"/>
      <c r="US65" s="55"/>
      <c r="UT65" s="56"/>
      <c r="UU65" s="54"/>
      <c r="UV65" s="55"/>
      <c r="UW65" s="56"/>
      <c r="UX65" s="54"/>
      <c r="UY65" s="55"/>
      <c r="UZ65" s="56"/>
      <c r="VA65" s="54"/>
      <c r="VB65" s="55"/>
      <c r="VC65" s="56"/>
      <c r="VD65" s="54"/>
      <c r="VE65" s="55"/>
      <c r="VF65" s="56"/>
      <c r="VG65" s="54"/>
      <c r="VH65" s="55"/>
      <c r="VI65" s="56"/>
      <c r="VJ65" s="54"/>
      <c r="VK65" s="55"/>
      <c r="VL65" s="56"/>
      <c r="VM65" s="54"/>
      <c r="VN65" s="55"/>
      <c r="VO65" s="56"/>
      <c r="VP65" s="54"/>
      <c r="VQ65" s="55"/>
      <c r="VR65" s="56"/>
      <c r="VS65" s="54"/>
      <c r="VT65" s="55"/>
      <c r="VU65" s="56"/>
      <c r="VV65" s="54"/>
      <c r="VW65" s="55"/>
      <c r="VX65" s="56"/>
      <c r="VY65" s="54"/>
      <c r="VZ65" s="55"/>
      <c r="WA65" s="56"/>
      <c r="WB65" s="54"/>
      <c r="WC65" s="55"/>
      <c r="WD65" s="56"/>
      <c r="WE65" s="54"/>
      <c r="WF65" s="55"/>
      <c r="WG65" s="56"/>
      <c r="WH65" s="54"/>
      <c r="WI65" s="55"/>
      <c r="WJ65" s="56"/>
      <c r="WK65" s="54"/>
      <c r="WL65" s="55"/>
      <c r="WM65" s="56"/>
      <c r="WN65" s="54"/>
      <c r="WO65" s="55"/>
      <c r="WP65" s="56"/>
      <c r="WQ65" s="54"/>
      <c r="WR65" s="55"/>
      <c r="WS65" s="56"/>
      <c r="WT65" s="54"/>
      <c r="WU65" s="55"/>
      <c r="WV65" s="56"/>
      <c r="WW65" s="54"/>
      <c r="WX65" s="55"/>
      <c r="WY65" s="56"/>
      <c r="WZ65" s="54"/>
      <c r="XA65" s="55"/>
      <c r="XB65" s="56"/>
      <c r="XC65" s="54"/>
      <c r="XD65" s="55"/>
      <c r="XE65" s="56"/>
      <c r="XF65" s="54"/>
      <c r="XG65" s="55"/>
      <c r="XH65" s="56"/>
      <c r="XI65" s="54"/>
      <c r="XJ65" s="55"/>
      <c r="XK65" s="56"/>
      <c r="XL65" s="54"/>
      <c r="XM65" s="55"/>
      <c r="XN65" s="56"/>
      <c r="XO65" s="54"/>
      <c r="XP65" s="55"/>
      <c r="XQ65" s="56"/>
      <c r="XR65" s="54"/>
      <c r="XS65" s="55"/>
      <c r="XT65" s="56"/>
      <c r="XU65" s="54"/>
      <c r="XV65" s="55"/>
      <c r="XW65" s="56"/>
      <c r="XX65" s="54"/>
      <c r="XY65" s="55"/>
      <c r="XZ65" s="56"/>
      <c r="YA65" s="54"/>
      <c r="YB65" s="55"/>
      <c r="YC65" s="56"/>
      <c r="YD65" s="54"/>
      <c r="YE65" s="55"/>
      <c r="YF65" s="56"/>
      <c r="YG65" s="54"/>
      <c r="YH65" s="55"/>
      <c r="YI65" s="56"/>
      <c r="YJ65" s="54"/>
      <c r="YK65" s="55"/>
      <c r="YL65" s="56"/>
      <c r="YM65" s="54"/>
      <c r="YN65" s="55"/>
      <c r="YO65" s="56"/>
      <c r="YP65" s="54"/>
      <c r="YQ65" s="55"/>
      <c r="YR65" s="56"/>
      <c r="YS65" s="54"/>
      <c r="YT65" s="55"/>
      <c r="YU65" s="56"/>
      <c r="YV65" s="54"/>
      <c r="YW65" s="55"/>
      <c r="YX65" s="56"/>
      <c r="YY65" s="54"/>
      <c r="YZ65" s="55"/>
      <c r="ZA65" s="56"/>
      <c r="ZB65" s="54"/>
      <c r="ZC65" s="55"/>
      <c r="ZD65" s="56"/>
      <c r="ZE65" s="54"/>
      <c r="ZF65" s="55"/>
      <c r="ZG65" s="56"/>
      <c r="ZH65" s="54"/>
      <c r="ZI65" s="55"/>
      <c r="ZJ65" s="56"/>
      <c r="ZK65" s="54"/>
      <c r="ZL65" s="55"/>
      <c r="ZM65" s="56"/>
      <c r="ZN65" s="54"/>
      <c r="ZO65" s="55"/>
      <c r="ZP65" s="56"/>
      <c r="ZQ65" s="54"/>
      <c r="ZR65" s="55"/>
      <c r="ZS65" s="56"/>
      <c r="ZT65" s="54"/>
      <c r="ZU65" s="55"/>
      <c r="ZV65" s="56"/>
      <c r="ZW65" s="54"/>
      <c r="ZX65" s="55"/>
      <c r="ZY65" s="56"/>
      <c r="ZZ65" s="54"/>
      <c r="AAA65" s="55"/>
      <c r="AAB65" s="56"/>
      <c r="AAC65" s="54"/>
      <c r="AAD65" s="55"/>
      <c r="AAE65" s="56"/>
      <c r="AAF65" s="54"/>
      <c r="AAG65" s="55"/>
      <c r="AAH65" s="56"/>
      <c r="AAI65" s="54"/>
      <c r="AAJ65" s="55"/>
      <c r="AAK65" s="56"/>
      <c r="AAL65" s="54"/>
      <c r="AAM65" s="55"/>
      <c r="AAN65" s="56"/>
      <c r="AAO65" s="54"/>
      <c r="AAP65" s="55"/>
      <c r="AAQ65" s="56"/>
      <c r="AAR65" s="54"/>
      <c r="AAS65" s="55"/>
      <c r="AAT65" s="56"/>
      <c r="AAU65" s="54"/>
      <c r="AAV65" s="55"/>
      <c r="AAW65" s="56"/>
      <c r="AAX65" s="54"/>
      <c r="AAY65" s="55"/>
      <c r="AAZ65" s="56"/>
      <c r="ABA65" s="54"/>
      <c r="ABB65" s="55"/>
      <c r="ABC65" s="56"/>
      <c r="ABD65" s="54"/>
      <c r="ABE65" s="55"/>
      <c r="ABF65" s="56"/>
      <c r="ABG65" s="54"/>
      <c r="ABH65" s="55"/>
      <c r="ABI65" s="56"/>
      <c r="ABJ65" s="54"/>
      <c r="ABK65" s="55"/>
      <c r="ABL65" s="56"/>
      <c r="ABM65" s="54"/>
      <c r="ABN65" s="55"/>
      <c r="ABO65" s="56"/>
      <c r="ABP65" s="54"/>
      <c r="ABQ65" s="55"/>
      <c r="ABR65" s="56"/>
      <c r="ABS65" s="54"/>
      <c r="ABT65" s="55"/>
      <c r="ABU65" s="56"/>
      <c r="ABV65" s="54"/>
      <c r="ABW65" s="55"/>
      <c r="ABX65" s="56"/>
      <c r="ABY65" s="54"/>
      <c r="ABZ65" s="55"/>
      <c r="ACA65" s="56"/>
      <c r="ACB65" s="54"/>
      <c r="ACC65" s="55"/>
      <c r="ACD65" s="56"/>
      <c r="ACE65" s="54"/>
      <c r="ACF65" s="55"/>
      <c r="ACG65" s="56"/>
      <c r="ACH65" s="54"/>
      <c r="ACI65" s="55"/>
      <c r="ACJ65" s="56"/>
      <c r="ACK65" s="54"/>
      <c r="ACL65" s="55"/>
      <c r="ACM65" s="56"/>
      <c r="ACN65" s="54"/>
      <c r="ACO65" s="55"/>
      <c r="ACP65" s="56"/>
      <c r="ACQ65" s="54"/>
      <c r="ACR65" s="55"/>
      <c r="ACS65" s="56"/>
      <c r="ACT65" s="54"/>
      <c r="ACU65" s="55"/>
      <c r="ACV65" s="56"/>
      <c r="ACW65" s="54"/>
      <c r="ACX65" s="55"/>
      <c r="ACY65" s="56"/>
      <c r="ACZ65" s="54"/>
      <c r="ADA65" s="55"/>
      <c r="ADB65" s="56"/>
      <c r="ADC65" s="54"/>
      <c r="ADD65" s="55"/>
      <c r="ADE65" s="56"/>
      <c r="ADF65" s="54"/>
      <c r="ADG65" s="55"/>
      <c r="ADH65" s="56"/>
      <c r="ADI65" s="54"/>
      <c r="ADJ65" s="55"/>
      <c r="ADK65" s="56"/>
      <c r="ADL65" s="54"/>
      <c r="ADM65" s="55"/>
      <c r="ADN65" s="56"/>
      <c r="ADO65" s="54"/>
      <c r="ADP65" s="55"/>
      <c r="ADQ65" s="56"/>
      <c r="ADR65" s="54"/>
      <c r="ADS65" s="55"/>
      <c r="ADT65" s="56"/>
      <c r="ADU65" s="54"/>
      <c r="ADV65" s="55"/>
      <c r="ADW65" s="56"/>
      <c r="ADX65" s="54"/>
      <c r="ADY65" s="55"/>
      <c r="ADZ65" s="56"/>
      <c r="AEA65" s="54"/>
      <c r="AEB65" s="55"/>
      <c r="AEC65" s="56"/>
      <c r="AED65" s="54"/>
      <c r="AEE65" s="55"/>
      <c r="AEF65" s="56"/>
      <c r="AEG65" s="54"/>
      <c r="AEH65" s="55"/>
      <c r="AEI65" s="56"/>
      <c r="AEJ65" s="54"/>
      <c r="AEK65" s="55"/>
      <c r="AEL65" s="56"/>
      <c r="AEM65" s="54"/>
      <c r="AEN65" s="55"/>
      <c r="AEO65" s="56"/>
      <c r="AEP65" s="54"/>
      <c r="AEQ65" s="55"/>
      <c r="AER65" s="56"/>
      <c r="AES65" s="54"/>
      <c r="AET65" s="55"/>
      <c r="AEU65" s="56"/>
      <c r="AEV65" s="54"/>
      <c r="AEW65" s="55"/>
      <c r="AEX65" s="56"/>
      <c r="AEY65" s="54"/>
      <c r="AEZ65" s="55"/>
      <c r="AFA65" s="56"/>
      <c r="AFB65" s="54"/>
      <c r="AFC65" s="55"/>
      <c r="AFD65" s="56"/>
      <c r="AFE65" s="54"/>
      <c r="AFF65" s="55"/>
      <c r="AFG65" s="56"/>
      <c r="AFH65" s="54"/>
      <c r="AFI65" s="55"/>
      <c r="AFJ65" s="56"/>
      <c r="AFK65" s="54"/>
      <c r="AFL65" s="55"/>
      <c r="AFM65" s="56"/>
      <c r="AFN65" s="54"/>
      <c r="AFO65" s="55"/>
      <c r="AFP65" s="56"/>
      <c r="AFQ65" s="54"/>
      <c r="AFR65" s="55"/>
      <c r="AFS65" s="56"/>
      <c r="AFT65" s="54"/>
      <c r="AFU65" s="55"/>
      <c r="AFV65" s="56"/>
      <c r="AFW65" s="54"/>
      <c r="AFX65" s="55"/>
      <c r="AFY65" s="56"/>
      <c r="AFZ65" s="54"/>
      <c r="AGA65" s="55"/>
      <c r="AGB65" s="56"/>
      <c r="AGC65" s="54"/>
      <c r="AGD65" s="55"/>
      <c r="AGE65" s="56"/>
      <c r="AGF65" s="54"/>
      <c r="AGG65" s="55"/>
      <c r="AGH65" s="56"/>
      <c r="AGI65" s="54"/>
      <c r="AGJ65" s="55"/>
      <c r="AGK65" s="56"/>
      <c r="AGL65" s="54"/>
      <c r="AGM65" s="55"/>
      <c r="AGN65" s="56"/>
      <c r="AGO65" s="54"/>
      <c r="AGP65" s="55"/>
      <c r="AGQ65" s="56"/>
      <c r="AGR65" s="54"/>
      <c r="AGS65" s="55"/>
      <c r="AGT65" s="56"/>
      <c r="AGU65" s="54"/>
      <c r="AGV65" s="55"/>
      <c r="AGW65" s="56"/>
      <c r="AGX65" s="54"/>
      <c r="AGY65" s="55"/>
      <c r="AGZ65" s="56"/>
      <c r="AHA65" s="54"/>
      <c r="AHB65" s="55"/>
      <c r="AHC65" s="56"/>
      <c r="AHD65" s="54"/>
      <c r="AHE65" s="55"/>
      <c r="AHF65" s="56"/>
      <c r="AHG65" s="54"/>
      <c r="AHH65" s="55"/>
      <c r="AHI65" s="56"/>
      <c r="AHJ65" s="54"/>
      <c r="AHK65" s="55"/>
      <c r="AHL65" s="56"/>
      <c r="AHM65" s="54"/>
      <c r="AHN65" s="55"/>
      <c r="AHO65" s="56"/>
      <c r="AHP65" s="54"/>
      <c r="AHQ65" s="55"/>
      <c r="AHR65" s="56"/>
    </row>
    <row r="66" spans="1:902" x14ac:dyDescent="0.2">
      <c r="C66" s="4" t="s">
        <v>82</v>
      </c>
      <c r="E66" s="57">
        <f>C64</f>
        <v>54993</v>
      </c>
      <c r="F66" s="4" t="s">
        <v>82</v>
      </c>
      <c r="H66" s="57">
        <f>F64</f>
        <v>59603</v>
      </c>
      <c r="I66" s="4" t="s">
        <v>82</v>
      </c>
      <c r="K66" s="57">
        <f>I64</f>
        <v>63781</v>
      </c>
      <c r="L66" s="4" t="s">
        <v>82</v>
      </c>
      <c r="N66" s="57">
        <f>L64</f>
        <v>59780</v>
      </c>
      <c r="O66" s="4" t="s">
        <v>82</v>
      </c>
      <c r="Q66" s="57">
        <f>O64</f>
        <v>56091</v>
      </c>
      <c r="R66" s="4" t="s">
        <v>82</v>
      </c>
      <c r="T66" s="57">
        <f>R64</f>
        <v>53900</v>
      </c>
      <c r="U66" s="4" t="s">
        <v>82</v>
      </c>
      <c r="W66" s="57">
        <f>U64</f>
        <v>52292</v>
      </c>
      <c r="X66" s="4" t="s">
        <v>82</v>
      </c>
      <c r="Z66" s="57">
        <f>X64</f>
        <v>49559</v>
      </c>
      <c r="AA66" s="4" t="s">
        <v>82</v>
      </c>
      <c r="AC66" s="57">
        <f>AA64</f>
        <v>51800</v>
      </c>
      <c r="AD66" s="4" t="s">
        <v>82</v>
      </c>
      <c r="AF66" s="57">
        <f>AD64</f>
        <v>50299</v>
      </c>
      <c r="AG66" s="4" t="s">
        <v>82</v>
      </c>
      <c r="AI66" s="57">
        <f>AG64</f>
        <v>50959</v>
      </c>
      <c r="AJ66" s="4" t="s">
        <v>82</v>
      </c>
      <c r="AL66" s="57">
        <f>AJ64</f>
        <v>55017</v>
      </c>
      <c r="AM66" s="4" t="s">
        <v>82</v>
      </c>
      <c r="AO66" s="57">
        <f>AM64</f>
        <v>54892</v>
      </c>
      <c r="AP66" s="4" t="s">
        <v>82</v>
      </c>
      <c r="AR66" s="57">
        <f>AP64</f>
        <v>53450</v>
      </c>
      <c r="AS66" s="4" t="s">
        <v>82</v>
      </c>
      <c r="AU66" s="57">
        <f>AS64</f>
        <v>51974</v>
      </c>
      <c r="AV66" s="4" t="s">
        <v>82</v>
      </c>
      <c r="AX66" s="57">
        <f>AV64</f>
        <v>47070</v>
      </c>
      <c r="AY66" s="4" t="s">
        <v>82</v>
      </c>
      <c r="BA66" s="57">
        <f>AY64</f>
        <v>48857</v>
      </c>
      <c r="BB66" s="4" t="s">
        <v>82</v>
      </c>
      <c r="BD66" s="57">
        <f>BB64</f>
        <v>51961</v>
      </c>
      <c r="BE66" s="4" t="s">
        <v>82</v>
      </c>
      <c r="BG66" s="57">
        <f>BE64</f>
        <v>49800</v>
      </c>
      <c r="BH66" s="4" t="s">
        <v>82</v>
      </c>
      <c r="BJ66" s="57">
        <f>BH64</f>
        <v>46455</v>
      </c>
      <c r="BK66" s="4" t="s">
        <v>82</v>
      </c>
      <c r="BM66" s="57">
        <f>BK64</f>
        <v>43427</v>
      </c>
      <c r="BN66" s="4" t="s">
        <v>82</v>
      </c>
      <c r="BP66" s="57">
        <f>BN64</f>
        <v>49044</v>
      </c>
      <c r="BQ66" s="4" t="s">
        <v>82</v>
      </c>
      <c r="BS66" s="57">
        <f>BQ64</f>
        <v>43233</v>
      </c>
      <c r="BT66" s="4" t="s">
        <v>82</v>
      </c>
      <c r="BV66" s="57">
        <f>BT64</f>
        <v>41507</v>
      </c>
      <c r="BW66" s="4" t="s">
        <v>82</v>
      </c>
      <c r="BY66" s="57">
        <f>BW64</f>
        <v>38726</v>
      </c>
      <c r="BZ66" s="4" t="s">
        <v>82</v>
      </c>
      <c r="CB66" s="57">
        <f>BZ64</f>
        <v>38110</v>
      </c>
      <c r="CC66" s="4" t="s">
        <v>82</v>
      </c>
      <c r="CE66" s="57">
        <f>CC64</f>
        <v>38676</v>
      </c>
      <c r="CF66" s="4" t="s">
        <v>82</v>
      </c>
      <c r="CH66" s="57">
        <f>CF64</f>
        <v>41737</v>
      </c>
      <c r="CI66" s="4" t="s">
        <v>82</v>
      </c>
      <c r="CK66" s="57">
        <f>CI64</f>
        <v>44399</v>
      </c>
      <c r="CL66" s="4" t="s">
        <v>82</v>
      </c>
      <c r="CN66" s="57">
        <f>CL64</f>
        <v>46088</v>
      </c>
      <c r="CO66" s="4" t="s">
        <v>82</v>
      </c>
      <c r="CQ66" s="57">
        <f>CO64</f>
        <v>47068</v>
      </c>
      <c r="CR66" s="4" t="s">
        <v>82</v>
      </c>
      <c r="CT66" s="57">
        <f>CR64</f>
        <v>46487</v>
      </c>
      <c r="CU66" s="4" t="s">
        <v>82</v>
      </c>
      <c r="CW66" s="57">
        <f>CU64</f>
        <v>41981</v>
      </c>
      <c r="CX66" s="4" t="s">
        <v>82</v>
      </c>
      <c r="CZ66" s="57">
        <f>CX64</f>
        <v>43332</v>
      </c>
      <c r="DA66" s="4" t="s">
        <v>82</v>
      </c>
      <c r="DC66" s="57">
        <f>DA64</f>
        <v>40227</v>
      </c>
      <c r="DD66" s="4" t="s">
        <v>82</v>
      </c>
      <c r="DF66" s="57">
        <f>DD64</f>
        <v>42600</v>
      </c>
      <c r="DG66" s="4" t="s">
        <v>82</v>
      </c>
      <c r="DI66" s="57">
        <f>DG64</f>
        <v>42977</v>
      </c>
      <c r="DJ66" s="4" t="s">
        <v>82</v>
      </c>
      <c r="DL66" s="57">
        <f>DJ64</f>
        <v>54088</v>
      </c>
      <c r="DM66" s="4" t="s">
        <v>82</v>
      </c>
      <c r="DO66" s="57">
        <f>DM64</f>
        <v>65544</v>
      </c>
      <c r="DP66" s="4" t="s">
        <v>82</v>
      </c>
      <c r="DR66" s="57">
        <f>DP64</f>
        <v>55524</v>
      </c>
      <c r="DS66" s="4" t="s">
        <v>82</v>
      </c>
      <c r="DU66" s="57">
        <f>DS64</f>
        <v>52760</v>
      </c>
      <c r="DV66" s="4" t="s">
        <v>82</v>
      </c>
      <c r="DX66" s="57">
        <f>DV64</f>
        <v>49957</v>
      </c>
      <c r="DY66" s="4" t="s">
        <v>82</v>
      </c>
      <c r="EA66" s="57">
        <f>DY64</f>
        <v>51210</v>
      </c>
      <c r="EB66" s="4" t="s">
        <v>82</v>
      </c>
      <c r="ED66" s="57">
        <f>EB64</f>
        <v>53223</v>
      </c>
      <c r="EE66" s="4" t="s">
        <v>82</v>
      </c>
      <c r="EG66" s="57">
        <f>EE64</f>
        <v>52575</v>
      </c>
      <c r="EH66" s="4" t="s">
        <v>82</v>
      </c>
      <c r="EJ66" s="57">
        <f>EH64</f>
        <v>50173</v>
      </c>
      <c r="EK66" s="4" t="s">
        <v>82</v>
      </c>
      <c r="EM66" s="57">
        <f>EK64</f>
        <v>50150</v>
      </c>
      <c r="EN66" s="4" t="s">
        <v>82</v>
      </c>
      <c r="EP66" s="57">
        <f>EN64</f>
        <v>49325</v>
      </c>
      <c r="EQ66" s="4" t="s">
        <v>82</v>
      </c>
      <c r="ES66" s="57">
        <f>EQ64</f>
        <v>44494</v>
      </c>
      <c r="ET66" s="4" t="s">
        <v>82</v>
      </c>
      <c r="EV66" s="57">
        <f>ET64</f>
        <v>50780</v>
      </c>
      <c r="EW66" s="4" t="s">
        <v>82</v>
      </c>
      <c r="EY66" s="57">
        <f>EW64</f>
        <v>51490</v>
      </c>
      <c r="EZ66" s="4" t="s">
        <v>82</v>
      </c>
      <c r="FB66" s="57">
        <f>EZ64</f>
        <v>46789</v>
      </c>
      <c r="FC66" s="4" t="s">
        <v>82</v>
      </c>
      <c r="FE66" s="57">
        <f>FC64</f>
        <v>47200</v>
      </c>
      <c r="FF66" s="4" t="s">
        <v>82</v>
      </c>
      <c r="FH66" s="57">
        <f>FF64</f>
        <v>59312</v>
      </c>
      <c r="FI66" s="4" t="s">
        <v>82</v>
      </c>
      <c r="FK66" s="57">
        <f>FI64</f>
        <v>59083</v>
      </c>
      <c r="FL66" s="4" t="s">
        <v>82</v>
      </c>
      <c r="FN66" s="57">
        <f>FL64</f>
        <v>51032</v>
      </c>
      <c r="FO66" s="4" t="s">
        <v>82</v>
      </c>
      <c r="FQ66" s="57">
        <f>FO64</f>
        <v>53581</v>
      </c>
      <c r="FR66" s="4" t="s">
        <v>82</v>
      </c>
      <c r="FT66" s="57">
        <f>FR64</f>
        <v>53340</v>
      </c>
      <c r="FU66" s="4" t="s">
        <v>82</v>
      </c>
      <c r="FW66" s="57">
        <f>FU64</f>
        <v>50779</v>
      </c>
      <c r="FX66" s="4" t="s">
        <v>82</v>
      </c>
      <c r="FZ66" s="57">
        <f>FX64</f>
        <v>51229</v>
      </c>
      <c r="GA66" s="4" t="s">
        <v>82</v>
      </c>
      <c r="GC66" s="57">
        <f>GA64</f>
        <v>55816</v>
      </c>
      <c r="GD66" s="4" t="s">
        <v>82</v>
      </c>
      <c r="GF66" s="57">
        <f>GD64</f>
        <v>58313</v>
      </c>
      <c r="GG66" s="4" t="s">
        <v>82</v>
      </c>
      <c r="GI66" s="57">
        <f>GG64</f>
        <v>50858</v>
      </c>
      <c r="GJ66" s="4" t="s">
        <v>82</v>
      </c>
      <c r="GL66" s="57">
        <f>GJ64</f>
        <v>52345</v>
      </c>
      <c r="GM66" s="4" t="s">
        <v>82</v>
      </c>
      <c r="GO66" s="57">
        <f>GM64</f>
        <v>50280</v>
      </c>
      <c r="GP66" s="4" t="s">
        <v>82</v>
      </c>
      <c r="GR66" s="57">
        <f>GP64</f>
        <v>55277</v>
      </c>
      <c r="GS66" s="4" t="s">
        <v>82</v>
      </c>
      <c r="GU66" s="57">
        <f>GS64</f>
        <v>56229</v>
      </c>
      <c r="GV66" s="4" t="s">
        <v>82</v>
      </c>
      <c r="GX66" s="57">
        <f>GV64</f>
        <v>59741</v>
      </c>
      <c r="GY66" s="4" t="s">
        <v>82</v>
      </c>
      <c r="HA66" s="57">
        <f>GY64</f>
        <v>59517</v>
      </c>
      <c r="HB66" s="4" t="s">
        <v>82</v>
      </c>
      <c r="HD66" s="57">
        <f>HB64</f>
        <v>49584</v>
      </c>
      <c r="HE66" s="4" t="s">
        <v>82</v>
      </c>
      <c r="HG66" s="57">
        <f>HE64</f>
        <v>53546</v>
      </c>
      <c r="HH66" s="4" t="s">
        <v>82</v>
      </c>
      <c r="HJ66" s="57">
        <f>HH64</f>
        <v>53479</v>
      </c>
      <c r="HK66" s="4" t="s">
        <v>82</v>
      </c>
      <c r="HM66" s="57">
        <f>HK64</f>
        <v>59785</v>
      </c>
      <c r="HN66" s="4" t="s">
        <v>82</v>
      </c>
      <c r="HP66" s="57">
        <f>HN64</f>
        <v>60432</v>
      </c>
      <c r="HQ66" s="4" t="s">
        <v>82</v>
      </c>
      <c r="HS66" s="57">
        <f>HQ64</f>
        <v>47823</v>
      </c>
      <c r="HT66" s="4" t="s">
        <v>82</v>
      </c>
      <c r="HV66" s="57">
        <f>HT64</f>
        <v>61081</v>
      </c>
      <c r="HW66" s="4" t="s">
        <v>82</v>
      </c>
      <c r="HY66" s="57">
        <f>HW64</f>
        <v>44544</v>
      </c>
      <c r="HZ66" s="4" t="s">
        <v>82</v>
      </c>
      <c r="IB66" s="57">
        <f>HZ64</f>
        <v>48530</v>
      </c>
      <c r="IC66" s="4" t="s">
        <v>82</v>
      </c>
      <c r="IE66" s="57">
        <f>IC64</f>
        <v>46454</v>
      </c>
      <c r="IF66" s="4" t="s">
        <v>82</v>
      </c>
      <c r="IH66" s="57">
        <f>IF64</f>
        <v>64937</v>
      </c>
      <c r="II66" s="4" t="s">
        <v>82</v>
      </c>
      <c r="IK66" s="57">
        <f>II64</f>
        <v>65928</v>
      </c>
      <c r="IL66" s="4" t="s">
        <v>82</v>
      </c>
      <c r="IN66" s="57">
        <f>IL64</f>
        <v>54534</v>
      </c>
      <c r="IO66" s="4" t="s">
        <v>82</v>
      </c>
      <c r="IQ66" s="57">
        <f>IO64</f>
        <v>58509</v>
      </c>
      <c r="IR66" s="4" t="s">
        <v>82</v>
      </c>
      <c r="IT66" s="57">
        <f>IR64</f>
        <v>56066</v>
      </c>
      <c r="IU66" s="4" t="s">
        <v>82</v>
      </c>
      <c r="IW66" s="57">
        <f>IU64</f>
        <v>56936</v>
      </c>
      <c r="IX66" s="4" t="s">
        <v>82</v>
      </c>
      <c r="IZ66" s="57">
        <f>IX64</f>
        <v>49484</v>
      </c>
      <c r="JA66" s="4" t="s">
        <v>82</v>
      </c>
      <c r="JC66" s="57">
        <f>JA64</f>
        <v>65291</v>
      </c>
      <c r="JD66" s="4" t="s">
        <v>82</v>
      </c>
      <c r="JF66" s="57">
        <f>JD64</f>
        <v>51880</v>
      </c>
      <c r="JG66" s="4" t="s">
        <v>82</v>
      </c>
      <c r="JI66" s="57">
        <f>JG64</f>
        <v>48636</v>
      </c>
      <c r="JJ66" s="4" t="s">
        <v>82</v>
      </c>
      <c r="JL66" s="57">
        <f>JJ64</f>
        <v>50873</v>
      </c>
      <c r="JM66" s="4" t="s">
        <v>82</v>
      </c>
      <c r="JO66" s="57">
        <f>JM64</f>
        <v>54783</v>
      </c>
      <c r="JP66" s="4" t="s">
        <v>82</v>
      </c>
      <c r="JR66" s="57">
        <f>JP64</f>
        <v>61622</v>
      </c>
      <c r="JS66" s="4" t="s">
        <v>82</v>
      </c>
      <c r="JU66" s="57">
        <f>JS64</f>
        <v>59160</v>
      </c>
      <c r="JV66" s="4" t="s">
        <v>82</v>
      </c>
      <c r="JX66" s="57">
        <f>JV64</f>
        <v>52376</v>
      </c>
      <c r="JY66" s="4" t="s">
        <v>82</v>
      </c>
      <c r="KA66" s="57">
        <f>JY64</f>
        <v>59758</v>
      </c>
      <c r="KB66" s="4" t="s">
        <v>82</v>
      </c>
      <c r="KD66" s="57">
        <f>KB64</f>
        <v>57638</v>
      </c>
      <c r="KE66" s="4" t="s">
        <v>82</v>
      </c>
      <c r="KG66" s="57">
        <f>KE64</f>
        <v>55664</v>
      </c>
      <c r="KH66" s="4" t="s">
        <v>82</v>
      </c>
      <c r="KJ66" s="57">
        <f>KH64</f>
        <v>53383</v>
      </c>
      <c r="KK66" s="4" t="s">
        <v>82</v>
      </c>
      <c r="KM66" s="57">
        <f>KK64</f>
        <v>53801</v>
      </c>
      <c r="KN66" s="4" t="s">
        <v>82</v>
      </c>
      <c r="KP66" s="57">
        <f>KN64</f>
        <v>54296</v>
      </c>
      <c r="KQ66" s="4" t="s">
        <v>82</v>
      </c>
      <c r="KS66" s="57">
        <f>KQ64</f>
        <v>56927</v>
      </c>
      <c r="KT66" s="4" t="s">
        <v>82</v>
      </c>
      <c r="KV66" s="57">
        <f>KT64</f>
        <v>50992</v>
      </c>
      <c r="KW66" s="4" t="s">
        <v>82</v>
      </c>
      <c r="KY66" s="57">
        <f>KW64</f>
        <v>53953</v>
      </c>
      <c r="KZ66" s="4" t="s">
        <v>82</v>
      </c>
      <c r="LB66" s="57">
        <f>KZ64</f>
        <v>66350</v>
      </c>
      <c r="LC66" s="4" t="s">
        <v>82</v>
      </c>
      <c r="LE66" s="57">
        <f>LC64</f>
        <v>53171</v>
      </c>
      <c r="LF66" s="4" t="s">
        <v>82</v>
      </c>
      <c r="LH66" s="57">
        <f>LF64</f>
        <v>50669</v>
      </c>
      <c r="LI66" s="4" t="s">
        <v>82</v>
      </c>
      <c r="LK66" s="57">
        <f>LI64</f>
        <v>54948</v>
      </c>
      <c r="LL66" s="4" t="s">
        <v>82</v>
      </c>
      <c r="LN66" s="57">
        <f>LL64</f>
        <v>58789</v>
      </c>
      <c r="LO66" s="4" t="s">
        <v>82</v>
      </c>
      <c r="LQ66" s="57">
        <f>LO64</f>
        <v>68176</v>
      </c>
      <c r="LR66" s="4" t="s">
        <v>82</v>
      </c>
      <c r="LT66" s="57">
        <f>LR64</f>
        <v>53485</v>
      </c>
      <c r="LU66" s="4" t="s">
        <v>82</v>
      </c>
      <c r="LW66" s="57">
        <f>LU64</f>
        <v>54208</v>
      </c>
      <c r="LX66" s="4" t="s">
        <v>82</v>
      </c>
      <c r="LZ66" s="57">
        <f>LX64</f>
        <v>52537</v>
      </c>
      <c r="MA66" s="4" t="s">
        <v>82</v>
      </c>
      <c r="MC66" s="57">
        <f>MA64</f>
        <v>67480</v>
      </c>
      <c r="MD66" s="4" t="s">
        <v>82</v>
      </c>
      <c r="MF66" s="57">
        <f>MD64</f>
        <v>55660</v>
      </c>
      <c r="MG66" s="4" t="s">
        <v>82</v>
      </c>
      <c r="MI66" s="57">
        <f>MG64</f>
        <v>59335</v>
      </c>
      <c r="MJ66" s="4" t="s">
        <v>82</v>
      </c>
      <c r="ML66" s="57">
        <f>MJ64</f>
        <v>46633</v>
      </c>
      <c r="MM66" s="4" t="s">
        <v>82</v>
      </c>
      <c r="MO66" s="57">
        <f>MM64</f>
        <v>52434</v>
      </c>
      <c r="MP66" s="4" t="s">
        <v>82</v>
      </c>
      <c r="MR66" s="57">
        <f>MP64</f>
        <v>65890</v>
      </c>
      <c r="MS66" s="4" t="s">
        <v>82</v>
      </c>
      <c r="MU66" s="57">
        <f>MS64</f>
        <v>67095</v>
      </c>
      <c r="MV66" s="4" t="s">
        <v>82</v>
      </c>
      <c r="MX66" s="57">
        <f>MV64</f>
        <v>52091</v>
      </c>
      <c r="MY66" s="4" t="s">
        <v>82</v>
      </c>
      <c r="NA66" s="57">
        <f>MY64</f>
        <v>51318</v>
      </c>
      <c r="NB66" s="4" t="s">
        <v>82</v>
      </c>
      <c r="ND66" s="57">
        <f>NB64</f>
        <v>52075</v>
      </c>
      <c r="NE66" s="4" t="s">
        <v>82</v>
      </c>
      <c r="NG66" s="57">
        <f>NE64</f>
        <v>53956</v>
      </c>
      <c r="NH66" s="4" t="s">
        <v>82</v>
      </c>
      <c r="NJ66" s="57">
        <f>NH64</f>
        <v>50260</v>
      </c>
      <c r="NK66" s="4" t="s">
        <v>82</v>
      </c>
      <c r="NM66" s="57">
        <f>NK64</f>
        <v>61095</v>
      </c>
      <c r="NN66" s="4" t="s">
        <v>82</v>
      </c>
      <c r="NP66" s="57">
        <f>NN64</f>
        <v>56727</v>
      </c>
      <c r="NQ66" s="4" t="s">
        <v>82</v>
      </c>
      <c r="NS66" s="57">
        <f>NQ64</f>
        <v>53818</v>
      </c>
      <c r="NT66" s="4" t="s">
        <v>82</v>
      </c>
      <c r="NV66" s="57">
        <f>NT64</f>
        <v>57645</v>
      </c>
      <c r="NW66" s="4" t="s">
        <v>82</v>
      </c>
      <c r="NY66" s="57">
        <f>NW64</f>
        <v>52145</v>
      </c>
      <c r="NZ66" s="4" t="s">
        <v>82</v>
      </c>
      <c r="OB66" s="57">
        <f>NZ64</f>
        <v>55277</v>
      </c>
      <c r="OC66" s="4" t="s">
        <v>82</v>
      </c>
      <c r="OE66" s="57">
        <f>OC64</f>
        <v>57566</v>
      </c>
      <c r="OF66" s="4" t="s">
        <v>82</v>
      </c>
      <c r="OH66" s="57">
        <f>OF64</f>
        <v>57759</v>
      </c>
      <c r="OI66" s="4" t="s">
        <v>82</v>
      </c>
      <c r="OK66" s="57">
        <f>OI64</f>
        <v>58780</v>
      </c>
      <c r="OL66" s="4" t="s">
        <v>82</v>
      </c>
      <c r="ON66" s="57">
        <f>OL64</f>
        <v>59910</v>
      </c>
      <c r="OO66" s="4" t="s">
        <v>82</v>
      </c>
      <c r="OQ66" s="57">
        <f>OO64</f>
        <v>57461</v>
      </c>
      <c r="OR66" s="4" t="s">
        <v>82</v>
      </c>
      <c r="OT66" s="57">
        <f>OR64</f>
        <v>57577</v>
      </c>
      <c r="OU66" s="4" t="s">
        <v>82</v>
      </c>
      <c r="OW66" s="57">
        <f>OU64</f>
        <v>52693</v>
      </c>
      <c r="OX66" s="4" t="s">
        <v>82</v>
      </c>
      <c r="OZ66" s="57">
        <f>OX64</f>
        <v>52871</v>
      </c>
      <c r="PA66" s="4" t="s">
        <v>82</v>
      </c>
      <c r="PC66" s="57">
        <f>PA64</f>
        <v>60477</v>
      </c>
      <c r="PD66" s="4" t="s">
        <v>82</v>
      </c>
      <c r="PF66" s="57">
        <f>PD64</f>
        <v>60421</v>
      </c>
      <c r="PG66" s="4" t="s">
        <v>82</v>
      </c>
      <c r="PI66" s="57">
        <f>PG64</f>
        <v>60478</v>
      </c>
      <c r="PJ66" s="4" t="s">
        <v>82</v>
      </c>
      <c r="PL66" s="57">
        <f>PJ64</f>
        <v>56892</v>
      </c>
      <c r="PM66" s="4" t="s">
        <v>82</v>
      </c>
      <c r="PO66" s="57">
        <f>PM64</f>
        <v>66229</v>
      </c>
      <c r="PP66" s="4" t="s">
        <v>82</v>
      </c>
      <c r="PR66" s="57">
        <f>PP64</f>
        <v>50248</v>
      </c>
      <c r="PS66" s="4" t="s">
        <v>82</v>
      </c>
      <c r="PU66" s="57">
        <f>PS64</f>
        <v>56352</v>
      </c>
      <c r="PV66" s="4" t="s">
        <v>82</v>
      </c>
      <c r="PX66" s="57">
        <f>PV64</f>
        <v>58265</v>
      </c>
      <c r="PY66" s="4" t="s">
        <v>82</v>
      </c>
      <c r="QA66" s="57">
        <f>PY64</f>
        <v>58553</v>
      </c>
      <c r="QB66" s="4" t="s">
        <v>82</v>
      </c>
      <c r="QD66" s="57">
        <f>QB64</f>
        <v>62940</v>
      </c>
      <c r="QE66" s="4" t="s">
        <v>82</v>
      </c>
      <c r="QG66" s="57">
        <f>QE64</f>
        <v>59184</v>
      </c>
      <c r="QH66" s="4" t="s">
        <v>82</v>
      </c>
      <c r="QJ66" s="57">
        <f>QH64</f>
        <v>49001</v>
      </c>
      <c r="QK66" s="4" t="s">
        <v>82</v>
      </c>
      <c r="QM66" s="57">
        <f>QK64</f>
        <v>58562</v>
      </c>
      <c r="QN66" s="4" t="s">
        <v>82</v>
      </c>
      <c r="QP66" s="57">
        <f>QN64</f>
        <v>60432</v>
      </c>
      <c r="QQ66" s="4" t="s">
        <v>82</v>
      </c>
      <c r="QS66" s="57">
        <f>QQ64</f>
        <v>63381</v>
      </c>
      <c r="QT66" s="4" t="s">
        <v>82</v>
      </c>
      <c r="QV66" s="57">
        <f>QT64</f>
        <v>60526</v>
      </c>
      <c r="QW66" s="4" t="s">
        <v>82</v>
      </c>
      <c r="QY66" s="57">
        <f>QW64</f>
        <v>67531</v>
      </c>
      <c r="QZ66" s="4" t="s">
        <v>82</v>
      </c>
      <c r="RB66" s="57">
        <f>QZ64</f>
        <v>61555</v>
      </c>
      <c r="RC66" s="4" t="s">
        <v>82</v>
      </c>
      <c r="RE66" s="57">
        <f>RC64</f>
        <v>57105</v>
      </c>
      <c r="RF66" s="4" t="s">
        <v>82</v>
      </c>
      <c r="RH66" s="57">
        <f>RF64</f>
        <v>60452</v>
      </c>
      <c r="RI66" s="4" t="s">
        <v>82</v>
      </c>
      <c r="RK66" s="57">
        <f>RI64</f>
        <v>51900</v>
      </c>
      <c r="RL66" s="4" t="s">
        <v>82</v>
      </c>
      <c r="RN66" s="57">
        <f>RL64</f>
        <v>56014</v>
      </c>
      <c r="RO66" s="4" t="s">
        <v>82</v>
      </c>
      <c r="RQ66" s="57">
        <f>RO64</f>
        <v>59719</v>
      </c>
      <c r="RR66" s="4" t="s">
        <v>82</v>
      </c>
      <c r="RT66" s="57">
        <f>RR64</f>
        <v>55318</v>
      </c>
      <c r="RU66" s="4" t="s">
        <v>82</v>
      </c>
      <c r="RW66" s="57">
        <f>RU64</f>
        <v>51146</v>
      </c>
      <c r="RX66" s="4" t="s">
        <v>82</v>
      </c>
      <c r="RZ66" s="57">
        <f>RX64</f>
        <v>53764</v>
      </c>
      <c r="SA66" s="4" t="s">
        <v>82</v>
      </c>
      <c r="SC66" s="57">
        <f>SA64</f>
        <v>55065</v>
      </c>
      <c r="SD66" s="4" t="s">
        <v>82</v>
      </c>
      <c r="SF66" s="57">
        <f>SD64</f>
        <v>59935</v>
      </c>
      <c r="SG66" s="4" t="s">
        <v>82</v>
      </c>
      <c r="SI66" s="57">
        <f>SG64</f>
        <v>60222</v>
      </c>
      <c r="SJ66" s="4" t="s">
        <v>82</v>
      </c>
      <c r="SL66" s="57">
        <f>SJ64</f>
        <v>57224</v>
      </c>
      <c r="SM66" s="4" t="s">
        <v>82</v>
      </c>
      <c r="SO66" s="57">
        <f>SM64</f>
        <v>53165</v>
      </c>
      <c r="SP66" s="4" t="s">
        <v>82</v>
      </c>
      <c r="SR66" s="57">
        <f>SP64</f>
        <v>52970</v>
      </c>
      <c r="SS66" s="4" t="s">
        <v>82</v>
      </c>
      <c r="SU66" s="57">
        <f>SS64</f>
        <v>50873</v>
      </c>
      <c r="SV66" s="4" t="s">
        <v>82</v>
      </c>
      <c r="SX66" s="57">
        <f>SV64</f>
        <v>55907</v>
      </c>
      <c r="SY66" s="4" t="s">
        <v>82</v>
      </c>
      <c r="TA66" s="57">
        <f>SY64</f>
        <v>57362</v>
      </c>
      <c r="TB66" s="4" t="s">
        <v>82</v>
      </c>
      <c r="TD66" s="57">
        <f>TB64</f>
        <v>56866</v>
      </c>
      <c r="TE66" s="4" t="s">
        <v>82</v>
      </c>
      <c r="TG66" s="57">
        <f>TE64</f>
        <v>49762</v>
      </c>
      <c r="TH66" s="4" t="s">
        <v>82</v>
      </c>
      <c r="TJ66" s="57">
        <f>TH64</f>
        <v>51081</v>
      </c>
      <c r="TK66" s="4" t="s">
        <v>82</v>
      </c>
      <c r="TM66" s="57">
        <f>TK64</f>
        <v>50215</v>
      </c>
      <c r="TN66" s="4" t="s">
        <v>82</v>
      </c>
      <c r="TP66" s="57">
        <f>TN64</f>
        <v>50353</v>
      </c>
      <c r="TQ66" s="4" t="s">
        <v>82</v>
      </c>
      <c r="TS66" s="57">
        <f>TQ64</f>
        <v>57336</v>
      </c>
      <c r="TT66" s="4" t="s">
        <v>82</v>
      </c>
      <c r="TV66" s="57">
        <f>TT64</f>
        <v>60327</v>
      </c>
      <c r="TW66" s="4" t="s">
        <v>82</v>
      </c>
      <c r="TY66" s="57">
        <f>TW64</f>
        <v>58632</v>
      </c>
      <c r="TZ66" s="4" t="s">
        <v>82</v>
      </c>
      <c r="UB66" s="57">
        <f>TZ64</f>
        <v>55565</v>
      </c>
      <c r="UC66" s="4" t="s">
        <v>82</v>
      </c>
      <c r="UE66" s="57">
        <f>UC64</f>
        <v>47776</v>
      </c>
      <c r="UF66" s="4" t="s">
        <v>82</v>
      </c>
      <c r="UH66" s="57">
        <f>UF64</f>
        <v>50605</v>
      </c>
      <c r="UI66" s="4" t="s">
        <v>82</v>
      </c>
      <c r="UK66" s="57">
        <f>UI64</f>
        <v>52561</v>
      </c>
      <c r="UL66" s="4" t="s">
        <v>82</v>
      </c>
      <c r="UN66" s="57">
        <f>UL64</f>
        <v>53560</v>
      </c>
      <c r="UO66" s="4" t="s">
        <v>82</v>
      </c>
      <c r="UQ66" s="57">
        <f>UO64</f>
        <v>44027</v>
      </c>
      <c r="UR66" s="4" t="s">
        <v>82</v>
      </c>
      <c r="UT66" s="57">
        <f>UR64</f>
        <v>50357</v>
      </c>
      <c r="UU66" s="4" t="s">
        <v>82</v>
      </c>
      <c r="UW66" s="57">
        <f>UU64</f>
        <v>51113</v>
      </c>
      <c r="UX66" s="4" t="s">
        <v>82</v>
      </c>
      <c r="UZ66" s="57">
        <f>UX64</f>
        <v>52281</v>
      </c>
      <c r="VA66" s="4" t="s">
        <v>82</v>
      </c>
      <c r="VC66" s="57">
        <f>VA64</f>
        <v>52669</v>
      </c>
      <c r="VD66" s="4" t="s">
        <v>82</v>
      </c>
      <c r="VF66" s="57">
        <f>VD64</f>
        <v>53296</v>
      </c>
      <c r="VG66" s="4" t="s">
        <v>82</v>
      </c>
      <c r="VI66" s="57">
        <f>VG64</f>
        <v>53506</v>
      </c>
      <c r="VJ66" s="4" t="s">
        <v>82</v>
      </c>
      <c r="VL66" s="57">
        <f>VJ64</f>
        <v>52091</v>
      </c>
      <c r="VM66" s="4" t="s">
        <v>82</v>
      </c>
      <c r="VO66" s="57">
        <f>VM64</f>
        <v>56626</v>
      </c>
      <c r="VP66" s="4" t="s">
        <v>82</v>
      </c>
      <c r="VR66" s="57">
        <f>VP64</f>
        <v>54698</v>
      </c>
      <c r="VS66" s="4" t="s">
        <v>82</v>
      </c>
      <c r="VU66" s="57">
        <f>VS64</f>
        <v>53131</v>
      </c>
      <c r="VV66" s="4" t="s">
        <v>82</v>
      </c>
      <c r="VX66" s="57">
        <f>VV64</f>
        <v>53888</v>
      </c>
      <c r="VY66" s="4" t="s">
        <v>82</v>
      </c>
      <c r="WA66" s="57">
        <f>VY64</f>
        <v>53511</v>
      </c>
      <c r="WB66" s="4" t="s">
        <v>82</v>
      </c>
      <c r="WD66" s="57">
        <f>WB64</f>
        <v>49900</v>
      </c>
      <c r="WE66" s="4" t="s">
        <v>82</v>
      </c>
      <c r="WG66" s="57">
        <f>WE64</f>
        <v>56957</v>
      </c>
      <c r="WH66" s="4" t="s">
        <v>82</v>
      </c>
      <c r="WJ66" s="57">
        <f>WH64</f>
        <v>53166</v>
      </c>
      <c r="WK66" s="4" t="s">
        <v>82</v>
      </c>
      <c r="WM66" s="57">
        <f>WK64</f>
        <v>54365</v>
      </c>
      <c r="WN66" s="4" t="s">
        <v>82</v>
      </c>
      <c r="WP66" s="57">
        <f>WN64</f>
        <v>54025</v>
      </c>
      <c r="WQ66" s="4" t="s">
        <v>82</v>
      </c>
      <c r="WS66" s="57">
        <f>WQ64</f>
        <v>50787</v>
      </c>
      <c r="WT66" s="4" t="s">
        <v>82</v>
      </c>
      <c r="WV66" s="57">
        <f>WT64</f>
        <v>46910</v>
      </c>
      <c r="WW66" s="4" t="s">
        <v>82</v>
      </c>
      <c r="WY66" s="57">
        <f>WW64</f>
        <v>47111</v>
      </c>
      <c r="WZ66" s="4" t="s">
        <v>82</v>
      </c>
      <c r="XB66" s="57">
        <f>WZ64</f>
        <v>48531</v>
      </c>
      <c r="XC66" s="4" t="s">
        <v>82</v>
      </c>
      <c r="XE66" s="57">
        <f>XC64</f>
        <v>54630</v>
      </c>
      <c r="XF66" s="4" t="s">
        <v>82</v>
      </c>
      <c r="XH66" s="57">
        <f>XF64</f>
        <v>55977</v>
      </c>
      <c r="XI66" s="4" t="s">
        <v>82</v>
      </c>
      <c r="XK66" s="57">
        <f>XI64</f>
        <v>57771</v>
      </c>
      <c r="XL66" s="4" t="s">
        <v>82</v>
      </c>
      <c r="XN66" s="57">
        <f>XL64</f>
        <v>53459</v>
      </c>
      <c r="XO66" s="4" t="s">
        <v>82</v>
      </c>
      <c r="XQ66" s="57">
        <f>XO64</f>
        <v>56738</v>
      </c>
      <c r="XR66" s="4" t="s">
        <v>82</v>
      </c>
      <c r="XT66" s="57">
        <f>XR64</f>
        <v>54807</v>
      </c>
      <c r="XU66" s="4" t="s">
        <v>82</v>
      </c>
      <c r="XW66" s="57">
        <f>XU64</f>
        <v>61893</v>
      </c>
      <c r="XX66" s="4" t="s">
        <v>82</v>
      </c>
      <c r="XZ66" s="57">
        <f>XX64</f>
        <v>46722</v>
      </c>
      <c r="YA66" s="4" t="s">
        <v>82</v>
      </c>
      <c r="YC66" s="57">
        <f>YA64</f>
        <v>49237</v>
      </c>
      <c r="YD66" s="4" t="s">
        <v>82</v>
      </c>
      <c r="YF66" s="57">
        <f>YD64</f>
        <v>47037</v>
      </c>
      <c r="YG66" s="4" t="s">
        <v>82</v>
      </c>
      <c r="YI66" s="57">
        <f>YG64</f>
        <v>47136</v>
      </c>
      <c r="YJ66" s="4" t="s">
        <v>82</v>
      </c>
      <c r="YL66" s="57">
        <f>YJ64</f>
        <v>43841</v>
      </c>
      <c r="YM66" s="4" t="s">
        <v>82</v>
      </c>
      <c r="YO66" s="57">
        <f>YM64</f>
        <v>46708</v>
      </c>
      <c r="YP66" s="4" t="s">
        <v>82</v>
      </c>
      <c r="YR66" s="57">
        <f>YP64</f>
        <v>46725</v>
      </c>
      <c r="YS66" s="4" t="s">
        <v>82</v>
      </c>
      <c r="YU66" s="57">
        <f>YS64</f>
        <v>49634</v>
      </c>
      <c r="YV66" s="4" t="s">
        <v>82</v>
      </c>
      <c r="YX66" s="57">
        <f>YV64</f>
        <v>48367</v>
      </c>
      <c r="YY66" s="4" t="s">
        <v>82</v>
      </c>
      <c r="ZA66" s="57">
        <f>YY64</f>
        <v>46656</v>
      </c>
      <c r="ZB66" s="4" t="s">
        <v>82</v>
      </c>
      <c r="ZD66" s="57">
        <f>ZB64</f>
        <v>48583</v>
      </c>
      <c r="ZE66" s="4" t="s">
        <v>82</v>
      </c>
      <c r="ZG66" s="57">
        <f>ZE64</f>
        <v>42981</v>
      </c>
      <c r="ZH66" s="4" t="s">
        <v>82</v>
      </c>
      <c r="ZJ66" s="57">
        <f>ZH64</f>
        <v>47172</v>
      </c>
      <c r="ZK66" s="4" t="s">
        <v>82</v>
      </c>
      <c r="ZM66" s="57">
        <f>ZK64</f>
        <v>43369</v>
      </c>
      <c r="ZN66" s="4" t="s">
        <v>82</v>
      </c>
      <c r="ZP66" s="57">
        <f>ZN64</f>
        <v>46257</v>
      </c>
      <c r="ZQ66" s="4" t="s">
        <v>82</v>
      </c>
      <c r="ZS66" s="57">
        <f>ZQ64</f>
        <v>44800</v>
      </c>
      <c r="ZT66" s="4" t="s">
        <v>82</v>
      </c>
      <c r="ZV66" s="57">
        <f>ZT64</f>
        <v>47737</v>
      </c>
      <c r="ZW66" s="4" t="s">
        <v>82</v>
      </c>
      <c r="ZY66" s="57">
        <f>ZW64</f>
        <v>46817</v>
      </c>
      <c r="ZZ66" s="4" t="s">
        <v>82</v>
      </c>
      <c r="AAB66" s="57">
        <f>ZZ64</f>
        <v>48002</v>
      </c>
      <c r="AAC66" s="4" t="s">
        <v>82</v>
      </c>
      <c r="AAE66" s="57">
        <f>AAC64</f>
        <v>45241</v>
      </c>
      <c r="AAF66" s="4" t="s">
        <v>82</v>
      </c>
      <c r="AAH66" s="57">
        <f>AAF64</f>
        <v>47060</v>
      </c>
      <c r="AAI66" s="4" t="s">
        <v>82</v>
      </c>
      <c r="AAK66" s="57">
        <f>AAI64</f>
        <v>47373</v>
      </c>
      <c r="AAL66" s="4" t="s">
        <v>82</v>
      </c>
      <c r="AAN66" s="57">
        <f>AAL64</f>
        <v>50031</v>
      </c>
      <c r="AAO66" s="4" t="s">
        <v>82</v>
      </c>
      <c r="AAQ66" s="57">
        <f>AAO64</f>
        <v>44621</v>
      </c>
      <c r="AAR66" s="4" t="s">
        <v>82</v>
      </c>
      <c r="AAT66" s="57">
        <f>AAR64</f>
        <v>49102</v>
      </c>
      <c r="AAU66" s="4" t="s">
        <v>82</v>
      </c>
      <c r="AAW66" s="57">
        <f>AAU64</f>
        <v>49773</v>
      </c>
      <c r="AAX66" s="4" t="s">
        <v>82</v>
      </c>
      <c r="AAZ66" s="57">
        <f>AAX64</f>
        <v>47613</v>
      </c>
      <c r="ABA66" s="4" t="s">
        <v>82</v>
      </c>
      <c r="ABC66" s="57">
        <f>ABA64</f>
        <v>48164</v>
      </c>
      <c r="ABD66" s="4" t="s">
        <v>82</v>
      </c>
      <c r="ABF66" s="57">
        <f>ABD64</f>
        <v>50883</v>
      </c>
      <c r="ABG66" s="4" t="s">
        <v>82</v>
      </c>
      <c r="ABI66" s="57">
        <f>ABG64</f>
        <v>47474</v>
      </c>
      <c r="ABJ66" s="4" t="s">
        <v>82</v>
      </c>
      <c r="ABL66" s="57">
        <f>ABJ64</f>
        <v>47202</v>
      </c>
      <c r="ABM66" s="4" t="s">
        <v>82</v>
      </c>
      <c r="ABO66" s="57">
        <f>ABM64</f>
        <v>49348</v>
      </c>
      <c r="ABP66" s="4" t="s">
        <v>82</v>
      </c>
      <c r="ABR66" s="57">
        <f>ABP64</f>
        <v>47058</v>
      </c>
      <c r="ABS66" s="4" t="s">
        <v>82</v>
      </c>
      <c r="ABU66" s="57">
        <f>ABS64</f>
        <v>43558</v>
      </c>
      <c r="ABV66" s="4" t="s">
        <v>82</v>
      </c>
      <c r="ABX66" s="57">
        <f>ABV64</f>
        <v>40258</v>
      </c>
      <c r="ABY66" s="4" t="s">
        <v>82</v>
      </c>
      <c r="ACA66" s="57">
        <f>ABY64</f>
        <v>33542</v>
      </c>
      <c r="ACB66" s="4" t="s">
        <v>82</v>
      </c>
      <c r="ACD66" s="57">
        <f>ACB64</f>
        <v>47818</v>
      </c>
      <c r="ACE66" s="4" t="s">
        <v>82</v>
      </c>
      <c r="ACG66" s="57">
        <f>ACE64</f>
        <v>41771</v>
      </c>
      <c r="ACH66" s="4" t="s">
        <v>82</v>
      </c>
      <c r="ACJ66" s="57">
        <f>ACH64</f>
        <v>44661</v>
      </c>
      <c r="ACK66" s="4" t="s">
        <v>82</v>
      </c>
      <c r="ACM66" s="57">
        <f>ACK64</f>
        <v>56536</v>
      </c>
      <c r="ACN66" s="4" t="s">
        <v>82</v>
      </c>
      <c r="ACP66" s="57">
        <f>ACN64</f>
        <v>47692</v>
      </c>
      <c r="ACQ66" s="4" t="s">
        <v>82</v>
      </c>
      <c r="ACS66" s="57">
        <f>ACQ64</f>
        <v>48502</v>
      </c>
      <c r="ACT66" s="4" t="s">
        <v>82</v>
      </c>
      <c r="ACV66" s="57">
        <f>ACT64</f>
        <v>44344</v>
      </c>
      <c r="ACW66" s="4" t="s">
        <v>82</v>
      </c>
      <c r="ACY66" s="57">
        <f>ACW64</f>
        <v>49468</v>
      </c>
      <c r="ACZ66" s="4" t="s">
        <v>82</v>
      </c>
      <c r="ADB66" s="57">
        <f>ACZ64</f>
        <v>54920</v>
      </c>
      <c r="ADC66" s="4" t="s">
        <v>82</v>
      </c>
      <c r="ADE66" s="57">
        <f>ADC64</f>
        <v>49532</v>
      </c>
      <c r="ADF66" s="4" t="s">
        <v>82</v>
      </c>
      <c r="ADH66" s="57">
        <f>ADF64</f>
        <v>42567</v>
      </c>
      <c r="ADI66" s="4" t="s">
        <v>82</v>
      </c>
      <c r="ADK66" s="57">
        <f>ADI64</f>
        <v>48800</v>
      </c>
      <c r="ADL66" s="4" t="s">
        <v>82</v>
      </c>
      <c r="ADN66" s="57">
        <f>ADL64</f>
        <v>47507</v>
      </c>
      <c r="ADO66" s="4" t="s">
        <v>82</v>
      </c>
      <c r="ADQ66" s="57">
        <f>ADO64</f>
        <v>55876</v>
      </c>
      <c r="ADR66" s="4" t="s">
        <v>82</v>
      </c>
      <c r="ADT66" s="57">
        <f>ADR64</f>
        <v>61060</v>
      </c>
      <c r="ADU66" s="4" t="s">
        <v>82</v>
      </c>
      <c r="ADW66" s="57">
        <f>ADU64</f>
        <v>61485</v>
      </c>
      <c r="ADX66" s="4" t="s">
        <v>82</v>
      </c>
      <c r="ADZ66" s="57">
        <f>ADX64</f>
        <v>59430</v>
      </c>
      <c r="AEA66" s="4" t="s">
        <v>82</v>
      </c>
      <c r="AEC66" s="57">
        <f>AEA64</f>
        <v>59369</v>
      </c>
      <c r="AED66" s="4" t="s">
        <v>82</v>
      </c>
      <c r="AEF66" s="57">
        <f>AED64</f>
        <v>53251</v>
      </c>
      <c r="AEG66" s="4" t="s">
        <v>82</v>
      </c>
      <c r="AEI66" s="57">
        <f>AEG64</f>
        <v>57636</v>
      </c>
      <c r="AEJ66" s="4" t="s">
        <v>82</v>
      </c>
      <c r="AEL66" s="57">
        <f>AEJ64</f>
        <v>56038</v>
      </c>
      <c r="AEM66" s="4" t="s">
        <v>82</v>
      </c>
      <c r="AEO66" s="57">
        <f>AEM64</f>
        <v>42642</v>
      </c>
      <c r="AEP66" s="4" t="s">
        <v>82</v>
      </c>
      <c r="AER66" s="57">
        <f>AEP64</f>
        <v>51309</v>
      </c>
      <c r="AES66" s="4" t="s">
        <v>82</v>
      </c>
      <c r="AEU66" s="57">
        <f>AES64</f>
        <v>47421</v>
      </c>
      <c r="AEV66" s="4" t="s">
        <v>82</v>
      </c>
      <c r="AEX66" s="57">
        <f>AEV64</f>
        <v>61689</v>
      </c>
      <c r="AEY66" s="4" t="s">
        <v>82</v>
      </c>
      <c r="AFA66" s="57">
        <f>AEY64</f>
        <v>62766</v>
      </c>
      <c r="AFB66" s="4" t="s">
        <v>82</v>
      </c>
      <c r="AFD66" s="57">
        <f>AFB64</f>
        <v>73782</v>
      </c>
      <c r="AFE66" s="4" t="s">
        <v>82</v>
      </c>
      <c r="AFG66" s="57">
        <f>AFE64</f>
        <v>63195</v>
      </c>
      <c r="AFH66" s="4" t="s">
        <v>82</v>
      </c>
      <c r="AFJ66" s="57">
        <f>AFH64</f>
        <v>57546</v>
      </c>
      <c r="AFK66" s="4" t="s">
        <v>82</v>
      </c>
      <c r="AFM66" s="57">
        <f>AFK64</f>
        <v>61514</v>
      </c>
      <c r="AFN66" s="4" t="s">
        <v>82</v>
      </c>
      <c r="AFP66" s="57">
        <f>AFN64</f>
        <v>48634</v>
      </c>
      <c r="AFQ66" s="4" t="s">
        <v>82</v>
      </c>
      <c r="AFS66" s="57">
        <f>AFQ64</f>
        <v>46510</v>
      </c>
      <c r="AFT66" s="4" t="s">
        <v>82</v>
      </c>
      <c r="AFV66" s="57">
        <f>AFT64</f>
        <v>42894</v>
      </c>
      <c r="AFW66" s="4" t="s">
        <v>82</v>
      </c>
      <c r="AFY66" s="57">
        <f>AFW64</f>
        <v>58861</v>
      </c>
      <c r="AFZ66" s="4" t="s">
        <v>82</v>
      </c>
      <c r="AGB66" s="57">
        <f>AFZ64</f>
        <v>67674</v>
      </c>
      <c r="AGC66" s="4" t="s">
        <v>82</v>
      </c>
      <c r="AGE66" s="57">
        <f>AGC64</f>
        <v>48582</v>
      </c>
      <c r="AGF66" s="4" t="s">
        <v>82</v>
      </c>
      <c r="AGH66" s="57">
        <f>AGF64</f>
        <v>55586</v>
      </c>
      <c r="AGI66" s="4" t="s">
        <v>82</v>
      </c>
      <c r="AGK66" s="57">
        <f>AGI64</f>
        <v>54380</v>
      </c>
      <c r="AGL66" s="4" t="s">
        <v>82</v>
      </c>
      <c r="AGN66" s="57">
        <f>AGL64</f>
        <v>54247</v>
      </c>
      <c r="AGO66" s="4" t="s">
        <v>82</v>
      </c>
      <c r="AGQ66" s="57">
        <f>AGO64</f>
        <v>53257</v>
      </c>
      <c r="AGR66" s="4" t="s">
        <v>82</v>
      </c>
      <c r="AGT66" s="57">
        <f>AGR64</f>
        <v>54471</v>
      </c>
      <c r="AGU66" s="4" t="s">
        <v>82</v>
      </c>
      <c r="AGW66" s="57">
        <f>AGU64</f>
        <v>54642</v>
      </c>
      <c r="AGX66" s="4" t="s">
        <v>82</v>
      </c>
      <c r="AGZ66" s="57">
        <f>AGX64</f>
        <v>46873</v>
      </c>
      <c r="AHA66" s="4" t="s">
        <v>82</v>
      </c>
      <c r="AHC66" s="57">
        <f>AHA64</f>
        <v>46654</v>
      </c>
      <c r="AHD66" s="4" t="s">
        <v>82</v>
      </c>
      <c r="AHF66" s="57">
        <f>AHD64</f>
        <v>50335</v>
      </c>
      <c r="AHG66" s="4" t="s">
        <v>82</v>
      </c>
      <c r="AHI66" s="57">
        <f>AHG64</f>
        <v>41874</v>
      </c>
      <c r="AHJ66" s="4" t="s">
        <v>82</v>
      </c>
      <c r="AHL66" s="57">
        <f>AHJ64</f>
        <v>52244</v>
      </c>
      <c r="AHM66" s="4" t="s">
        <v>82</v>
      </c>
      <c r="AHO66" s="57">
        <f>AHM64</f>
        <v>49625</v>
      </c>
      <c r="AHP66" s="4" t="s">
        <v>82</v>
      </c>
      <c r="AHR66" s="57">
        <f>AHP64</f>
        <v>49578</v>
      </c>
    </row>
    <row r="67" spans="1:902" ht="16" thickBot="1" x14ac:dyDescent="0.25">
      <c r="C67" s="5" t="s">
        <v>64</v>
      </c>
      <c r="D67" s="6"/>
      <c r="E67" s="58">
        <v>27497</v>
      </c>
      <c r="F67" s="5" t="s">
        <v>64</v>
      </c>
      <c r="G67" s="6"/>
      <c r="H67" s="58">
        <v>29802</v>
      </c>
      <c r="I67" s="5" t="s">
        <v>64</v>
      </c>
      <c r="J67" s="6"/>
      <c r="K67" s="58">
        <v>31891</v>
      </c>
      <c r="L67" s="5" t="s">
        <v>64</v>
      </c>
      <c r="M67" s="6"/>
      <c r="N67" s="58">
        <v>29891</v>
      </c>
      <c r="O67" s="5" t="s">
        <v>64</v>
      </c>
      <c r="P67" s="6"/>
      <c r="Q67" s="58">
        <v>28046</v>
      </c>
      <c r="R67" s="5" t="s">
        <v>64</v>
      </c>
      <c r="S67" s="6"/>
      <c r="T67" s="58">
        <v>26951</v>
      </c>
      <c r="U67" s="5" t="s">
        <v>64</v>
      </c>
      <c r="V67" s="6"/>
      <c r="W67" s="58">
        <v>26147</v>
      </c>
      <c r="X67" s="5" t="s">
        <v>64</v>
      </c>
      <c r="Y67" s="6"/>
      <c r="Z67" s="58">
        <v>24780</v>
      </c>
      <c r="AA67" s="5" t="s">
        <v>64</v>
      </c>
      <c r="AB67" s="6"/>
      <c r="AC67" s="58">
        <v>25901</v>
      </c>
      <c r="AD67" s="5" t="s">
        <v>64</v>
      </c>
      <c r="AE67" s="6"/>
      <c r="AF67" s="58">
        <v>25150</v>
      </c>
      <c r="AG67" s="5" t="s">
        <v>64</v>
      </c>
      <c r="AH67" s="6"/>
      <c r="AI67" s="58">
        <v>25480</v>
      </c>
      <c r="AJ67" s="5" t="s">
        <v>64</v>
      </c>
      <c r="AK67" s="6"/>
      <c r="AL67" s="58">
        <v>27509</v>
      </c>
      <c r="AM67" s="5" t="s">
        <v>64</v>
      </c>
      <c r="AN67" s="6"/>
      <c r="AO67" s="58">
        <v>27447</v>
      </c>
      <c r="AP67" s="5" t="s">
        <v>64</v>
      </c>
      <c r="AQ67" s="6"/>
      <c r="AR67" s="58">
        <v>26726</v>
      </c>
      <c r="AS67" s="5" t="s">
        <v>64</v>
      </c>
      <c r="AT67" s="6"/>
      <c r="AU67" s="58">
        <v>25988</v>
      </c>
      <c r="AV67" s="5" t="s">
        <v>64</v>
      </c>
      <c r="AW67" s="6"/>
      <c r="AX67" s="58">
        <v>23536</v>
      </c>
      <c r="AY67" s="5" t="s">
        <v>64</v>
      </c>
      <c r="AZ67" s="6"/>
      <c r="BA67" s="58">
        <v>24429</v>
      </c>
      <c r="BB67" s="5" t="s">
        <v>64</v>
      </c>
      <c r="BC67" s="6"/>
      <c r="BD67" s="58">
        <v>25981</v>
      </c>
      <c r="BE67" s="5" t="s">
        <v>64</v>
      </c>
      <c r="BF67" s="6"/>
      <c r="BG67" s="58">
        <v>24901</v>
      </c>
      <c r="BH67" s="5" t="s">
        <v>64</v>
      </c>
      <c r="BI67" s="6"/>
      <c r="BJ67" s="58">
        <v>23228</v>
      </c>
      <c r="BK67" s="5" t="s">
        <v>64</v>
      </c>
      <c r="BL67" s="6"/>
      <c r="BM67" s="58">
        <v>21714</v>
      </c>
      <c r="BN67" s="5" t="s">
        <v>64</v>
      </c>
      <c r="BO67" s="6"/>
      <c r="BP67" s="58">
        <v>24523</v>
      </c>
      <c r="BQ67" s="5" t="s">
        <v>64</v>
      </c>
      <c r="BR67" s="6"/>
      <c r="BS67" s="58">
        <v>21617</v>
      </c>
      <c r="BT67" s="5" t="s">
        <v>64</v>
      </c>
      <c r="BU67" s="6"/>
      <c r="BV67" s="58">
        <v>20754</v>
      </c>
      <c r="BW67" s="5" t="s">
        <v>64</v>
      </c>
      <c r="BX67" s="6"/>
      <c r="BY67" s="58">
        <v>19364</v>
      </c>
      <c r="BZ67" s="5" t="s">
        <v>64</v>
      </c>
      <c r="CA67" s="6"/>
      <c r="CB67" s="58">
        <v>19056</v>
      </c>
      <c r="CC67" s="5" t="s">
        <v>64</v>
      </c>
      <c r="CD67" s="6"/>
      <c r="CE67" s="58">
        <v>19339</v>
      </c>
      <c r="CF67" s="5" t="s">
        <v>64</v>
      </c>
      <c r="CG67" s="6"/>
      <c r="CH67" s="58">
        <v>20869</v>
      </c>
      <c r="CI67" s="5" t="s">
        <v>64</v>
      </c>
      <c r="CJ67" s="6"/>
      <c r="CK67" s="58">
        <v>22200</v>
      </c>
      <c r="CL67" s="5" t="s">
        <v>64</v>
      </c>
      <c r="CM67" s="6"/>
      <c r="CN67" s="58">
        <v>23045</v>
      </c>
      <c r="CO67" s="5" t="s">
        <v>64</v>
      </c>
      <c r="CP67" s="6"/>
      <c r="CQ67" s="58">
        <v>23535</v>
      </c>
      <c r="CR67" s="5" t="s">
        <v>64</v>
      </c>
      <c r="CS67" s="6"/>
      <c r="CT67" s="58">
        <v>23244</v>
      </c>
      <c r="CU67" s="5" t="s">
        <v>64</v>
      </c>
      <c r="CV67" s="6"/>
      <c r="CW67" s="58">
        <v>20991</v>
      </c>
      <c r="CX67" s="5" t="s">
        <v>64</v>
      </c>
      <c r="CY67" s="6"/>
      <c r="CZ67" s="58">
        <v>21667</v>
      </c>
      <c r="DA67" s="5" t="s">
        <v>64</v>
      </c>
      <c r="DB67" s="6"/>
      <c r="DC67" s="58">
        <v>20114</v>
      </c>
      <c r="DD67" s="5" t="s">
        <v>64</v>
      </c>
      <c r="DE67" s="6"/>
      <c r="DF67" s="58">
        <v>21301</v>
      </c>
      <c r="DG67" s="5" t="s">
        <v>64</v>
      </c>
      <c r="DH67" s="6"/>
      <c r="DI67" s="58">
        <v>21489</v>
      </c>
      <c r="DJ67" s="5" t="s">
        <v>64</v>
      </c>
      <c r="DK67" s="6"/>
      <c r="DL67" s="58">
        <v>27045</v>
      </c>
      <c r="DM67" s="5" t="s">
        <v>64</v>
      </c>
      <c r="DN67" s="6"/>
      <c r="DO67" s="58">
        <v>32773</v>
      </c>
      <c r="DP67" s="5" t="s">
        <v>64</v>
      </c>
      <c r="DQ67" s="6"/>
      <c r="DR67" s="58">
        <v>27763</v>
      </c>
      <c r="DS67" s="5" t="s">
        <v>64</v>
      </c>
      <c r="DT67" s="6"/>
      <c r="DU67" s="58">
        <v>26381</v>
      </c>
      <c r="DV67" s="5" t="s">
        <v>64</v>
      </c>
      <c r="DW67" s="6"/>
      <c r="DX67" s="58">
        <v>24979</v>
      </c>
      <c r="DY67" s="5" t="s">
        <v>64</v>
      </c>
      <c r="DZ67" s="6"/>
      <c r="EA67" s="58">
        <v>25606</v>
      </c>
      <c r="EB67" s="5" t="s">
        <v>64</v>
      </c>
      <c r="EC67" s="6"/>
      <c r="ED67" s="58">
        <v>26612</v>
      </c>
      <c r="EE67" s="5" t="s">
        <v>64</v>
      </c>
      <c r="EF67" s="6"/>
      <c r="EG67" s="58">
        <v>26288</v>
      </c>
      <c r="EH67" s="5" t="s">
        <v>64</v>
      </c>
      <c r="EI67" s="6"/>
      <c r="EJ67" s="58">
        <v>25087</v>
      </c>
      <c r="EK67" s="5" t="s">
        <v>64</v>
      </c>
      <c r="EL67" s="6"/>
      <c r="EM67" s="58">
        <v>25076</v>
      </c>
      <c r="EN67" s="5" t="s">
        <v>64</v>
      </c>
      <c r="EO67" s="6"/>
      <c r="EP67" s="58">
        <v>24663</v>
      </c>
      <c r="EQ67" s="5" t="s">
        <v>64</v>
      </c>
      <c r="ER67" s="6"/>
      <c r="ES67" s="58">
        <v>22248</v>
      </c>
      <c r="ET67" s="5" t="s">
        <v>64</v>
      </c>
      <c r="EU67" s="6"/>
      <c r="EV67" s="58">
        <v>25391</v>
      </c>
      <c r="EW67" s="5" t="s">
        <v>64</v>
      </c>
      <c r="EX67" s="6"/>
      <c r="EY67" s="58">
        <v>25746</v>
      </c>
      <c r="EZ67" s="5" t="s">
        <v>64</v>
      </c>
      <c r="FA67" s="6"/>
      <c r="FB67" s="58">
        <v>23395</v>
      </c>
      <c r="FC67" s="5" t="s">
        <v>64</v>
      </c>
      <c r="FD67" s="6"/>
      <c r="FE67" s="58">
        <v>23601</v>
      </c>
      <c r="FF67" s="5" t="s">
        <v>64</v>
      </c>
      <c r="FG67" s="6"/>
      <c r="FH67" s="58">
        <v>29657</v>
      </c>
      <c r="FI67" s="5" t="s">
        <v>64</v>
      </c>
      <c r="FJ67" s="6"/>
      <c r="FK67" s="58">
        <v>29542</v>
      </c>
      <c r="FL67" s="5" t="s">
        <v>64</v>
      </c>
      <c r="FM67" s="6"/>
      <c r="FN67" s="58">
        <v>25517</v>
      </c>
      <c r="FO67" s="5" t="s">
        <v>64</v>
      </c>
      <c r="FP67" s="6"/>
      <c r="FQ67" s="58">
        <v>26791</v>
      </c>
      <c r="FR67" s="5" t="s">
        <v>64</v>
      </c>
      <c r="FS67" s="6"/>
      <c r="FT67" s="58">
        <v>26671</v>
      </c>
      <c r="FU67" s="5" t="s">
        <v>64</v>
      </c>
      <c r="FV67" s="6"/>
      <c r="FW67" s="58">
        <v>25390</v>
      </c>
      <c r="FX67" s="5" t="s">
        <v>64</v>
      </c>
      <c r="FY67" s="6"/>
      <c r="FZ67" s="58">
        <v>25615</v>
      </c>
      <c r="GA67" s="5" t="s">
        <v>64</v>
      </c>
      <c r="GB67" s="6"/>
      <c r="GC67" s="58">
        <v>27909</v>
      </c>
      <c r="GD67" s="5" t="s">
        <v>64</v>
      </c>
      <c r="GE67" s="6"/>
      <c r="GF67" s="58">
        <v>29157</v>
      </c>
      <c r="GG67" s="5" t="s">
        <v>64</v>
      </c>
      <c r="GH67" s="6"/>
      <c r="GI67" s="58">
        <v>25430</v>
      </c>
      <c r="GJ67" s="5" t="s">
        <v>64</v>
      </c>
      <c r="GK67" s="6"/>
      <c r="GL67" s="58">
        <v>26173</v>
      </c>
      <c r="GM67" s="5" t="s">
        <v>64</v>
      </c>
      <c r="GN67" s="6"/>
      <c r="GO67" s="58">
        <v>25141</v>
      </c>
      <c r="GP67" s="5" t="s">
        <v>64</v>
      </c>
      <c r="GQ67" s="6"/>
      <c r="GR67" s="58">
        <v>27639</v>
      </c>
      <c r="GS67" s="5" t="s">
        <v>64</v>
      </c>
      <c r="GT67" s="6"/>
      <c r="GU67" s="58">
        <v>28115</v>
      </c>
      <c r="GV67" s="5" t="s">
        <v>64</v>
      </c>
      <c r="GW67" s="6"/>
      <c r="GX67" s="58">
        <v>29871</v>
      </c>
      <c r="GY67" s="5" t="s">
        <v>64</v>
      </c>
      <c r="GZ67" s="6"/>
      <c r="HA67" s="58">
        <v>29759</v>
      </c>
      <c r="HB67" s="5" t="s">
        <v>64</v>
      </c>
      <c r="HC67" s="6"/>
      <c r="HD67" s="58">
        <v>24793</v>
      </c>
      <c r="HE67" s="5" t="s">
        <v>64</v>
      </c>
      <c r="HF67" s="6"/>
      <c r="HG67" s="58">
        <v>26774</v>
      </c>
      <c r="HH67" s="5" t="s">
        <v>64</v>
      </c>
      <c r="HI67" s="6"/>
      <c r="HJ67" s="58">
        <v>26740</v>
      </c>
      <c r="HK67" s="5" t="s">
        <v>64</v>
      </c>
      <c r="HL67" s="6"/>
      <c r="HM67" s="58">
        <v>29893</v>
      </c>
      <c r="HN67" s="5" t="s">
        <v>64</v>
      </c>
      <c r="HO67" s="6"/>
      <c r="HP67" s="58">
        <v>30217</v>
      </c>
      <c r="HQ67" s="5" t="s">
        <v>64</v>
      </c>
      <c r="HR67" s="6"/>
      <c r="HS67" s="58">
        <v>23912</v>
      </c>
      <c r="HT67" s="5" t="s">
        <v>64</v>
      </c>
      <c r="HU67" s="6"/>
      <c r="HV67" s="58">
        <v>30541</v>
      </c>
      <c r="HW67" s="5" t="s">
        <v>64</v>
      </c>
      <c r="HX67" s="6"/>
      <c r="HY67" s="58">
        <v>22273</v>
      </c>
      <c r="HZ67" s="5" t="s">
        <v>64</v>
      </c>
      <c r="IA67" s="6"/>
      <c r="IB67" s="58">
        <v>24266</v>
      </c>
      <c r="IC67" s="5" t="s">
        <v>64</v>
      </c>
      <c r="ID67" s="6"/>
      <c r="IE67" s="58">
        <v>23228</v>
      </c>
      <c r="IF67" s="5" t="s">
        <v>64</v>
      </c>
      <c r="IG67" s="6"/>
      <c r="IH67" s="58">
        <v>32469</v>
      </c>
      <c r="II67" s="5" t="s">
        <v>64</v>
      </c>
      <c r="IJ67" s="6"/>
      <c r="IK67" s="58">
        <v>32965</v>
      </c>
      <c r="IL67" s="5" t="s">
        <v>64</v>
      </c>
      <c r="IM67" s="6"/>
      <c r="IN67" s="58">
        <v>27268</v>
      </c>
      <c r="IO67" s="5" t="s">
        <v>64</v>
      </c>
      <c r="IP67" s="6"/>
      <c r="IQ67" s="58">
        <v>29255</v>
      </c>
      <c r="IR67" s="5" t="s">
        <v>64</v>
      </c>
      <c r="IS67" s="6"/>
      <c r="IT67" s="58">
        <v>28034</v>
      </c>
      <c r="IU67" s="5" t="s">
        <v>64</v>
      </c>
      <c r="IV67" s="6"/>
      <c r="IW67" s="58">
        <v>28469</v>
      </c>
      <c r="IX67" s="5" t="s">
        <v>64</v>
      </c>
      <c r="IY67" s="6"/>
      <c r="IZ67" s="58">
        <v>24743</v>
      </c>
      <c r="JA67" s="5" t="s">
        <v>64</v>
      </c>
      <c r="JB67" s="6"/>
      <c r="JC67" s="58">
        <v>32646</v>
      </c>
      <c r="JD67" s="5" t="s">
        <v>64</v>
      </c>
      <c r="JE67" s="6"/>
      <c r="JF67" s="58">
        <v>25941</v>
      </c>
      <c r="JG67" s="5" t="s">
        <v>64</v>
      </c>
      <c r="JH67" s="6"/>
      <c r="JI67" s="58">
        <v>24319</v>
      </c>
      <c r="JJ67" s="5" t="s">
        <v>64</v>
      </c>
      <c r="JK67" s="6"/>
      <c r="JL67" s="58">
        <v>25437</v>
      </c>
      <c r="JM67" s="5" t="s">
        <v>64</v>
      </c>
      <c r="JN67" s="6"/>
      <c r="JO67" s="58">
        <v>27392</v>
      </c>
      <c r="JP67" s="5" t="s">
        <v>64</v>
      </c>
      <c r="JQ67" s="6"/>
      <c r="JR67" s="58">
        <v>30812</v>
      </c>
      <c r="JS67" s="5" t="s">
        <v>64</v>
      </c>
      <c r="JT67" s="6"/>
      <c r="JU67" s="58">
        <v>29581</v>
      </c>
      <c r="JV67" s="5" t="s">
        <v>64</v>
      </c>
      <c r="JW67" s="6"/>
      <c r="JX67" s="58">
        <v>26189</v>
      </c>
      <c r="JY67" s="5" t="s">
        <v>64</v>
      </c>
      <c r="JZ67" s="6"/>
      <c r="KA67" s="58">
        <v>29880</v>
      </c>
      <c r="KB67" s="5" t="s">
        <v>64</v>
      </c>
      <c r="KC67" s="6"/>
      <c r="KD67" s="58">
        <v>28820</v>
      </c>
      <c r="KE67" s="5" t="s">
        <v>64</v>
      </c>
      <c r="KF67" s="6"/>
      <c r="KG67" s="58">
        <v>27833</v>
      </c>
      <c r="KH67" s="5" t="s">
        <v>64</v>
      </c>
      <c r="KI67" s="6"/>
      <c r="KJ67" s="58">
        <v>26692</v>
      </c>
      <c r="KK67" s="5" t="s">
        <v>64</v>
      </c>
      <c r="KL67" s="6"/>
      <c r="KM67" s="58">
        <v>26901</v>
      </c>
      <c r="KN67" s="5" t="s">
        <v>64</v>
      </c>
      <c r="KO67" s="6"/>
      <c r="KP67" s="58">
        <v>27149</v>
      </c>
      <c r="KQ67" s="5" t="s">
        <v>64</v>
      </c>
      <c r="KR67" s="6"/>
      <c r="KS67" s="58">
        <v>28464</v>
      </c>
      <c r="KT67" s="5" t="s">
        <v>64</v>
      </c>
      <c r="KU67" s="6"/>
      <c r="KV67" s="58">
        <v>25497</v>
      </c>
      <c r="KW67" s="5" t="s">
        <v>64</v>
      </c>
      <c r="KX67" s="6"/>
      <c r="KY67" s="58">
        <v>26977</v>
      </c>
      <c r="KZ67" s="5" t="s">
        <v>64</v>
      </c>
      <c r="LA67" s="6"/>
      <c r="LB67" s="58">
        <v>33176</v>
      </c>
      <c r="LC67" s="5" t="s">
        <v>64</v>
      </c>
      <c r="LD67" s="6"/>
      <c r="LE67" s="58">
        <v>26586</v>
      </c>
      <c r="LF67" s="5" t="s">
        <v>64</v>
      </c>
      <c r="LG67" s="6"/>
      <c r="LH67" s="58">
        <v>25335</v>
      </c>
      <c r="LI67" s="5" t="s">
        <v>64</v>
      </c>
      <c r="LJ67" s="6"/>
      <c r="LK67" s="58">
        <v>27475</v>
      </c>
      <c r="LL67" s="5" t="s">
        <v>64</v>
      </c>
      <c r="LM67" s="6"/>
      <c r="LN67" s="58">
        <v>29395</v>
      </c>
      <c r="LO67" s="5" t="s">
        <v>64</v>
      </c>
      <c r="LP67" s="6"/>
      <c r="LQ67" s="58">
        <v>34089</v>
      </c>
      <c r="LR67" s="5" t="s">
        <v>64</v>
      </c>
      <c r="LS67" s="6"/>
      <c r="LT67" s="58">
        <v>26743</v>
      </c>
      <c r="LU67" s="5" t="s">
        <v>64</v>
      </c>
      <c r="LV67" s="6"/>
      <c r="LW67" s="58">
        <v>27105</v>
      </c>
      <c r="LX67" s="5" t="s">
        <v>64</v>
      </c>
      <c r="LY67" s="6"/>
      <c r="LZ67" s="58">
        <v>26269</v>
      </c>
      <c r="MA67" s="5" t="s">
        <v>64</v>
      </c>
      <c r="MB67" s="6"/>
      <c r="MC67" s="58">
        <v>33741</v>
      </c>
      <c r="MD67" s="5" t="s">
        <v>64</v>
      </c>
      <c r="ME67" s="6"/>
      <c r="MF67" s="58">
        <v>27831</v>
      </c>
      <c r="MG67" s="5" t="s">
        <v>64</v>
      </c>
      <c r="MH67" s="6"/>
      <c r="MI67" s="58">
        <v>29668</v>
      </c>
      <c r="MJ67" s="5" t="s">
        <v>64</v>
      </c>
      <c r="MK67" s="6"/>
      <c r="ML67" s="58">
        <v>23317</v>
      </c>
      <c r="MM67" s="5" t="s">
        <v>64</v>
      </c>
      <c r="MN67" s="6"/>
      <c r="MO67" s="58">
        <v>26218</v>
      </c>
      <c r="MP67" s="5" t="s">
        <v>64</v>
      </c>
      <c r="MQ67" s="6"/>
      <c r="MR67" s="58">
        <v>32946</v>
      </c>
      <c r="MS67" s="5" t="s">
        <v>64</v>
      </c>
      <c r="MT67" s="6"/>
      <c r="MU67" s="58">
        <v>33548</v>
      </c>
      <c r="MV67" s="5" t="s">
        <v>64</v>
      </c>
      <c r="MW67" s="6"/>
      <c r="MX67" s="58">
        <v>26046</v>
      </c>
      <c r="MY67" s="5" t="s">
        <v>64</v>
      </c>
      <c r="MZ67" s="6"/>
      <c r="NA67" s="58">
        <v>25660</v>
      </c>
      <c r="NB67" s="5" t="s">
        <v>64</v>
      </c>
      <c r="NC67" s="6"/>
      <c r="ND67" s="58">
        <v>26038</v>
      </c>
      <c r="NE67" s="5" t="s">
        <v>64</v>
      </c>
      <c r="NF67" s="6"/>
      <c r="NG67" s="58">
        <v>26979</v>
      </c>
      <c r="NH67" s="5" t="s">
        <v>64</v>
      </c>
      <c r="NI67" s="6"/>
      <c r="NJ67" s="58">
        <v>25131</v>
      </c>
      <c r="NK67" s="5" t="s">
        <v>64</v>
      </c>
      <c r="NL67" s="6"/>
      <c r="NM67" s="58">
        <v>30548</v>
      </c>
      <c r="NN67" s="5" t="s">
        <v>64</v>
      </c>
      <c r="NO67" s="6"/>
      <c r="NP67" s="58">
        <v>28364</v>
      </c>
      <c r="NQ67" s="5" t="s">
        <v>64</v>
      </c>
      <c r="NR67" s="6"/>
      <c r="NS67" s="58">
        <v>26910</v>
      </c>
      <c r="NT67" s="5" t="s">
        <v>64</v>
      </c>
      <c r="NU67" s="6"/>
      <c r="NV67" s="58">
        <v>28823</v>
      </c>
      <c r="NW67" s="5" t="s">
        <v>64</v>
      </c>
      <c r="NX67" s="6"/>
      <c r="NY67" s="58">
        <v>26073</v>
      </c>
      <c r="NZ67" s="5" t="s">
        <v>64</v>
      </c>
      <c r="OA67" s="6"/>
      <c r="OB67" s="58">
        <v>27639</v>
      </c>
      <c r="OC67" s="5" t="s">
        <v>64</v>
      </c>
      <c r="OD67" s="6"/>
      <c r="OE67" s="58">
        <v>28784</v>
      </c>
      <c r="OF67" s="5" t="s">
        <v>64</v>
      </c>
      <c r="OG67" s="6"/>
      <c r="OH67" s="58">
        <v>28880</v>
      </c>
      <c r="OI67" s="5" t="s">
        <v>64</v>
      </c>
      <c r="OJ67" s="6"/>
      <c r="OK67" s="58">
        <v>29391</v>
      </c>
      <c r="OL67" s="5" t="s">
        <v>64</v>
      </c>
      <c r="OM67" s="6"/>
      <c r="ON67" s="58">
        <v>29956</v>
      </c>
      <c r="OO67" s="5" t="s">
        <v>64</v>
      </c>
      <c r="OP67" s="6"/>
      <c r="OQ67" s="58">
        <v>28731</v>
      </c>
      <c r="OR67" s="5" t="s">
        <v>64</v>
      </c>
      <c r="OS67" s="6"/>
      <c r="OT67" s="58">
        <v>28789</v>
      </c>
      <c r="OU67" s="5" t="s">
        <v>64</v>
      </c>
      <c r="OV67" s="6"/>
      <c r="OW67" s="58">
        <v>26347</v>
      </c>
      <c r="OX67" s="5" t="s">
        <v>64</v>
      </c>
      <c r="OY67" s="6"/>
      <c r="OZ67" s="58">
        <v>26436</v>
      </c>
      <c r="PA67" s="5" t="s">
        <v>64</v>
      </c>
      <c r="PB67" s="6"/>
      <c r="PC67" s="58">
        <v>30239</v>
      </c>
      <c r="PD67" s="5" t="s">
        <v>64</v>
      </c>
      <c r="PE67" s="6"/>
      <c r="PF67" s="58">
        <v>30211</v>
      </c>
      <c r="PG67" s="5" t="s">
        <v>64</v>
      </c>
      <c r="PH67" s="6"/>
      <c r="PI67" s="58">
        <v>30240</v>
      </c>
      <c r="PJ67" s="5" t="s">
        <v>64</v>
      </c>
      <c r="PK67" s="6"/>
      <c r="PL67" s="58">
        <v>28447</v>
      </c>
      <c r="PM67" s="5" t="s">
        <v>64</v>
      </c>
      <c r="PN67" s="6"/>
      <c r="PO67" s="58">
        <v>33115</v>
      </c>
      <c r="PP67" s="5" t="s">
        <v>64</v>
      </c>
      <c r="PQ67" s="6"/>
      <c r="PR67" s="58">
        <v>25125</v>
      </c>
      <c r="PS67" s="5" t="s">
        <v>64</v>
      </c>
      <c r="PT67" s="6"/>
      <c r="PU67" s="58">
        <v>28177</v>
      </c>
      <c r="PV67" s="5" t="s">
        <v>64</v>
      </c>
      <c r="PW67" s="6"/>
      <c r="PX67" s="58">
        <v>29133</v>
      </c>
      <c r="PY67" s="5" t="s">
        <v>64</v>
      </c>
      <c r="PZ67" s="6"/>
      <c r="QA67" s="58">
        <v>29277</v>
      </c>
      <c r="QB67" s="5" t="s">
        <v>64</v>
      </c>
      <c r="QC67" s="6"/>
      <c r="QD67" s="58">
        <v>31471</v>
      </c>
      <c r="QE67" s="5" t="s">
        <v>64</v>
      </c>
      <c r="QF67" s="6"/>
      <c r="QG67" s="58">
        <v>29593</v>
      </c>
      <c r="QH67" s="5" t="s">
        <v>64</v>
      </c>
      <c r="QI67" s="6"/>
      <c r="QJ67" s="58">
        <v>24501</v>
      </c>
      <c r="QK67" s="5" t="s">
        <v>64</v>
      </c>
      <c r="QL67" s="6"/>
      <c r="QM67" s="58">
        <v>29282</v>
      </c>
      <c r="QN67" s="5" t="s">
        <v>64</v>
      </c>
      <c r="QO67" s="6"/>
      <c r="QP67" s="58">
        <v>30217</v>
      </c>
      <c r="QQ67" s="5" t="s">
        <v>64</v>
      </c>
      <c r="QR67" s="6"/>
      <c r="QS67" s="58">
        <v>31691</v>
      </c>
      <c r="QT67" s="5" t="s">
        <v>64</v>
      </c>
      <c r="QU67" s="6"/>
      <c r="QV67" s="58">
        <v>30264</v>
      </c>
      <c r="QW67" s="5" t="s">
        <v>64</v>
      </c>
      <c r="QX67" s="6"/>
      <c r="QY67" s="58">
        <v>33766</v>
      </c>
      <c r="QZ67" s="5" t="s">
        <v>64</v>
      </c>
      <c r="RA67" s="6"/>
      <c r="RB67" s="58">
        <v>30778</v>
      </c>
      <c r="RC67" s="5" t="s">
        <v>64</v>
      </c>
      <c r="RD67" s="6"/>
      <c r="RE67" s="58">
        <v>28553</v>
      </c>
      <c r="RF67" s="5" t="s">
        <v>64</v>
      </c>
      <c r="RG67" s="6"/>
      <c r="RH67" s="58">
        <v>30227</v>
      </c>
      <c r="RI67" s="5" t="s">
        <v>64</v>
      </c>
      <c r="RJ67" s="6"/>
      <c r="RK67" s="58">
        <v>25951</v>
      </c>
      <c r="RL67" s="5" t="s">
        <v>64</v>
      </c>
      <c r="RM67" s="6"/>
      <c r="RN67" s="58">
        <v>28008</v>
      </c>
      <c r="RO67" s="5" t="s">
        <v>64</v>
      </c>
      <c r="RP67" s="6"/>
      <c r="RQ67" s="58">
        <v>29860</v>
      </c>
      <c r="RR67" s="5" t="s">
        <v>64</v>
      </c>
      <c r="RS67" s="6"/>
      <c r="RT67" s="58">
        <v>27660</v>
      </c>
      <c r="RU67" s="5" t="s">
        <v>64</v>
      </c>
      <c r="RV67" s="6"/>
      <c r="RW67" s="58">
        <v>25574</v>
      </c>
      <c r="RX67" s="5" t="s">
        <v>64</v>
      </c>
      <c r="RY67" s="6"/>
      <c r="RZ67" s="58">
        <v>26883</v>
      </c>
      <c r="SA67" s="5" t="s">
        <v>64</v>
      </c>
      <c r="SB67" s="6"/>
      <c r="SC67" s="58">
        <v>27533</v>
      </c>
      <c r="SD67" s="5" t="s">
        <v>64</v>
      </c>
      <c r="SE67" s="6"/>
      <c r="SF67" s="58">
        <v>29968</v>
      </c>
      <c r="SG67" s="5" t="s">
        <v>64</v>
      </c>
      <c r="SH67" s="6"/>
      <c r="SI67" s="58">
        <v>30112</v>
      </c>
      <c r="SJ67" s="5" t="s">
        <v>64</v>
      </c>
      <c r="SK67" s="6"/>
      <c r="SL67" s="58">
        <v>28613</v>
      </c>
      <c r="SM67" s="5" t="s">
        <v>64</v>
      </c>
      <c r="SN67" s="6"/>
      <c r="SO67" s="58">
        <v>26583</v>
      </c>
      <c r="SP67" s="5" t="s">
        <v>64</v>
      </c>
      <c r="SQ67" s="6"/>
      <c r="SR67" s="58">
        <v>26486</v>
      </c>
      <c r="SS67" s="5" t="s">
        <v>64</v>
      </c>
      <c r="ST67" s="6"/>
      <c r="SU67" s="58">
        <v>25437</v>
      </c>
      <c r="SV67" s="5" t="s">
        <v>64</v>
      </c>
      <c r="SW67" s="6"/>
      <c r="SX67" s="58">
        <v>27954</v>
      </c>
      <c r="SY67" s="5" t="s">
        <v>64</v>
      </c>
      <c r="SZ67" s="6"/>
      <c r="TA67" s="58">
        <v>28682</v>
      </c>
      <c r="TB67" s="5" t="s">
        <v>64</v>
      </c>
      <c r="TC67" s="6"/>
      <c r="TD67" s="58">
        <v>28434</v>
      </c>
      <c r="TE67" s="5" t="s">
        <v>64</v>
      </c>
      <c r="TF67" s="6"/>
      <c r="TG67" s="58">
        <v>24882</v>
      </c>
      <c r="TH67" s="5" t="s">
        <v>64</v>
      </c>
      <c r="TI67" s="6"/>
      <c r="TJ67" s="58">
        <v>25541</v>
      </c>
      <c r="TK67" s="5" t="s">
        <v>64</v>
      </c>
      <c r="TL67" s="6"/>
      <c r="TM67" s="58">
        <v>25108</v>
      </c>
      <c r="TN67" s="5" t="s">
        <v>64</v>
      </c>
      <c r="TO67" s="6"/>
      <c r="TP67" s="58">
        <v>25177</v>
      </c>
      <c r="TQ67" s="5" t="s">
        <v>64</v>
      </c>
      <c r="TR67" s="6"/>
      <c r="TS67" s="58">
        <v>28669</v>
      </c>
      <c r="TT67" s="5" t="s">
        <v>64</v>
      </c>
      <c r="TU67" s="6"/>
      <c r="TV67" s="58">
        <v>30164</v>
      </c>
      <c r="TW67" s="5" t="s">
        <v>64</v>
      </c>
      <c r="TX67" s="6"/>
      <c r="TY67" s="58">
        <v>29317</v>
      </c>
      <c r="TZ67" s="5" t="s">
        <v>64</v>
      </c>
      <c r="UA67" s="6"/>
      <c r="UB67" s="58">
        <v>27783</v>
      </c>
      <c r="UC67" s="5" t="s">
        <v>64</v>
      </c>
      <c r="UD67" s="6"/>
      <c r="UE67" s="58">
        <v>23889</v>
      </c>
      <c r="UF67" s="5" t="s">
        <v>64</v>
      </c>
      <c r="UG67" s="6"/>
      <c r="UH67" s="58">
        <v>25303</v>
      </c>
      <c r="UI67" s="5" t="s">
        <v>64</v>
      </c>
      <c r="UJ67" s="6"/>
      <c r="UK67" s="58">
        <v>26281</v>
      </c>
      <c r="UL67" s="5" t="s">
        <v>64</v>
      </c>
      <c r="UM67" s="6"/>
      <c r="UN67" s="58">
        <v>26781</v>
      </c>
      <c r="UO67" s="5" t="s">
        <v>64</v>
      </c>
      <c r="UP67" s="6"/>
      <c r="UQ67" s="58">
        <v>22014</v>
      </c>
      <c r="UR67" s="5" t="s">
        <v>64</v>
      </c>
      <c r="US67" s="6"/>
      <c r="UT67" s="58">
        <v>25179</v>
      </c>
      <c r="UU67" s="5" t="s">
        <v>64</v>
      </c>
      <c r="UV67" s="6"/>
      <c r="UW67" s="58">
        <v>25557</v>
      </c>
      <c r="UX67" s="5" t="s">
        <v>64</v>
      </c>
      <c r="UY67" s="6"/>
      <c r="UZ67" s="58">
        <v>26141</v>
      </c>
      <c r="VA67" s="5" t="s">
        <v>64</v>
      </c>
      <c r="VB67" s="6"/>
      <c r="VC67" s="58">
        <v>26335</v>
      </c>
      <c r="VD67" s="5" t="s">
        <v>64</v>
      </c>
      <c r="VE67" s="6"/>
      <c r="VF67" s="58">
        <v>26649</v>
      </c>
      <c r="VG67" s="5" t="s">
        <v>64</v>
      </c>
      <c r="VH67" s="6"/>
      <c r="VI67" s="58">
        <v>26754</v>
      </c>
      <c r="VJ67" s="5" t="s">
        <v>64</v>
      </c>
      <c r="VK67" s="6"/>
      <c r="VL67" s="58">
        <v>26046</v>
      </c>
      <c r="VM67" s="5" t="s">
        <v>64</v>
      </c>
      <c r="VN67" s="6"/>
      <c r="VO67" s="58">
        <v>28314</v>
      </c>
      <c r="VP67" s="5" t="s">
        <v>64</v>
      </c>
      <c r="VQ67" s="6"/>
      <c r="VR67" s="58">
        <v>27350</v>
      </c>
      <c r="VS67" s="5" t="s">
        <v>64</v>
      </c>
      <c r="VT67" s="6"/>
      <c r="VU67" s="58">
        <v>26566</v>
      </c>
      <c r="VV67" s="5" t="s">
        <v>64</v>
      </c>
      <c r="VW67" s="6"/>
      <c r="VX67" s="58">
        <v>26945</v>
      </c>
      <c r="VY67" s="5" t="s">
        <v>64</v>
      </c>
      <c r="VZ67" s="6"/>
      <c r="WA67" s="58">
        <v>26756</v>
      </c>
      <c r="WB67" s="5" t="s">
        <v>64</v>
      </c>
      <c r="WC67" s="6"/>
      <c r="WD67" s="58">
        <v>24951</v>
      </c>
      <c r="WE67" s="5" t="s">
        <v>64</v>
      </c>
      <c r="WF67" s="6"/>
      <c r="WG67" s="58">
        <v>28479</v>
      </c>
      <c r="WH67" s="5" t="s">
        <v>64</v>
      </c>
      <c r="WI67" s="6"/>
      <c r="WJ67" s="58">
        <v>26584</v>
      </c>
      <c r="WK67" s="5" t="s">
        <v>64</v>
      </c>
      <c r="WL67" s="6"/>
      <c r="WM67" s="58">
        <v>27183</v>
      </c>
      <c r="WN67" s="5" t="s">
        <v>64</v>
      </c>
      <c r="WO67" s="6"/>
      <c r="WP67" s="58">
        <v>27013</v>
      </c>
      <c r="WQ67" s="5" t="s">
        <v>64</v>
      </c>
      <c r="WR67" s="6"/>
      <c r="WS67" s="58">
        <v>25394</v>
      </c>
      <c r="WT67" s="5" t="s">
        <v>64</v>
      </c>
      <c r="WU67" s="6"/>
      <c r="WV67" s="58">
        <v>23456</v>
      </c>
      <c r="WW67" s="5" t="s">
        <v>64</v>
      </c>
      <c r="WX67" s="6"/>
      <c r="WY67" s="58">
        <v>23556</v>
      </c>
      <c r="WZ67" s="5" t="s">
        <v>64</v>
      </c>
      <c r="XA67" s="6"/>
      <c r="XB67" s="58">
        <v>24266</v>
      </c>
      <c r="XC67" s="5" t="s">
        <v>64</v>
      </c>
      <c r="XD67" s="6"/>
      <c r="XE67" s="58">
        <v>27316</v>
      </c>
      <c r="XF67" s="5" t="s">
        <v>64</v>
      </c>
      <c r="XG67" s="6"/>
      <c r="XH67" s="58">
        <v>27989</v>
      </c>
      <c r="XI67" s="5" t="s">
        <v>64</v>
      </c>
      <c r="XJ67" s="6"/>
      <c r="XK67" s="58">
        <v>28886</v>
      </c>
      <c r="XL67" s="5" t="s">
        <v>64</v>
      </c>
      <c r="XM67" s="6"/>
      <c r="XN67" s="58">
        <v>26730</v>
      </c>
      <c r="XO67" s="5" t="s">
        <v>64</v>
      </c>
      <c r="XP67" s="6"/>
      <c r="XQ67" s="58">
        <v>28370</v>
      </c>
      <c r="XR67" s="5" t="s">
        <v>64</v>
      </c>
      <c r="XS67" s="6"/>
      <c r="XT67" s="58">
        <v>27404</v>
      </c>
      <c r="XU67" s="5" t="s">
        <v>64</v>
      </c>
      <c r="XV67" s="6"/>
      <c r="XW67" s="58">
        <v>30947</v>
      </c>
      <c r="XX67" s="5" t="s">
        <v>64</v>
      </c>
      <c r="XY67" s="6"/>
      <c r="XZ67" s="58">
        <v>23362</v>
      </c>
      <c r="YA67" s="5" t="s">
        <v>64</v>
      </c>
      <c r="YB67" s="6"/>
      <c r="YC67" s="58">
        <v>24619</v>
      </c>
      <c r="YD67" s="5" t="s">
        <v>64</v>
      </c>
      <c r="YE67" s="6"/>
      <c r="YF67" s="58">
        <v>23519</v>
      </c>
      <c r="YG67" s="5" t="s">
        <v>64</v>
      </c>
      <c r="YH67" s="6"/>
      <c r="YI67" s="58">
        <v>23569</v>
      </c>
      <c r="YJ67" s="5" t="s">
        <v>64</v>
      </c>
      <c r="YK67" s="6"/>
      <c r="YL67" s="58">
        <v>21921</v>
      </c>
      <c r="YM67" s="5" t="s">
        <v>64</v>
      </c>
      <c r="YN67" s="6"/>
      <c r="YO67" s="58">
        <v>23355</v>
      </c>
      <c r="YP67" s="5" t="s">
        <v>64</v>
      </c>
      <c r="YQ67" s="6"/>
      <c r="YR67" s="58">
        <v>23363</v>
      </c>
      <c r="YS67" s="5" t="s">
        <v>64</v>
      </c>
      <c r="YT67" s="6"/>
      <c r="YU67" s="58">
        <v>24818</v>
      </c>
      <c r="YV67" s="5" t="s">
        <v>64</v>
      </c>
      <c r="YW67" s="6"/>
      <c r="YX67" s="58">
        <v>24184</v>
      </c>
      <c r="YY67" s="5" t="s">
        <v>64</v>
      </c>
      <c r="YZ67" s="6"/>
      <c r="ZA67" s="58">
        <v>23329</v>
      </c>
      <c r="ZB67" s="5" t="s">
        <v>64</v>
      </c>
      <c r="ZC67" s="6"/>
      <c r="ZD67" s="58">
        <v>24292</v>
      </c>
      <c r="ZE67" s="5" t="s">
        <v>64</v>
      </c>
      <c r="ZF67" s="6"/>
      <c r="ZG67" s="58">
        <v>21491</v>
      </c>
      <c r="ZH67" s="5" t="s">
        <v>64</v>
      </c>
      <c r="ZI67" s="6"/>
      <c r="ZJ67" s="58">
        <v>23587</v>
      </c>
      <c r="ZK67" s="5" t="s">
        <v>64</v>
      </c>
      <c r="ZL67" s="6"/>
      <c r="ZM67" s="58">
        <v>21685</v>
      </c>
      <c r="ZN67" s="5" t="s">
        <v>64</v>
      </c>
      <c r="ZO67" s="6"/>
      <c r="ZP67" s="58">
        <v>23129</v>
      </c>
      <c r="ZQ67" s="5" t="s">
        <v>64</v>
      </c>
      <c r="ZR67" s="6"/>
      <c r="ZS67" s="58">
        <v>22401</v>
      </c>
      <c r="ZT67" s="5" t="s">
        <v>64</v>
      </c>
      <c r="ZU67" s="6"/>
      <c r="ZV67" s="58">
        <v>23869</v>
      </c>
      <c r="ZW67" s="5" t="s">
        <v>64</v>
      </c>
      <c r="ZX67" s="6"/>
      <c r="ZY67" s="58">
        <v>23409</v>
      </c>
      <c r="ZZ67" s="5" t="s">
        <v>64</v>
      </c>
      <c r="AAA67" s="6"/>
      <c r="AAB67" s="58">
        <v>24002</v>
      </c>
      <c r="AAC67" s="5" t="s">
        <v>64</v>
      </c>
      <c r="AAD67" s="6"/>
      <c r="AAE67" s="58">
        <v>22621</v>
      </c>
      <c r="AAF67" s="5" t="s">
        <v>64</v>
      </c>
      <c r="AAG67" s="6"/>
      <c r="AAH67" s="58">
        <v>23531</v>
      </c>
      <c r="AAI67" s="5" t="s">
        <v>64</v>
      </c>
      <c r="AAJ67" s="6"/>
      <c r="AAK67" s="58">
        <v>23687</v>
      </c>
      <c r="AAL67" s="5" t="s">
        <v>64</v>
      </c>
      <c r="AAM67" s="6"/>
      <c r="AAN67" s="58">
        <v>25016</v>
      </c>
      <c r="AAO67" s="5" t="s">
        <v>64</v>
      </c>
      <c r="AAP67" s="6"/>
      <c r="AAQ67" s="58">
        <v>22311</v>
      </c>
      <c r="AAR67" s="5" t="s">
        <v>64</v>
      </c>
      <c r="AAS67" s="6"/>
      <c r="AAT67" s="58">
        <v>24552</v>
      </c>
      <c r="AAU67" s="5" t="s">
        <v>64</v>
      </c>
      <c r="AAV67" s="6"/>
      <c r="AAW67" s="58">
        <v>24887</v>
      </c>
      <c r="AAX67" s="5" t="s">
        <v>64</v>
      </c>
      <c r="AAY67" s="6"/>
      <c r="AAZ67" s="58">
        <v>23807</v>
      </c>
      <c r="ABA67" s="5" t="s">
        <v>64</v>
      </c>
      <c r="ABB67" s="6"/>
      <c r="ABC67" s="58">
        <v>24083</v>
      </c>
      <c r="ABD67" s="5" t="s">
        <v>64</v>
      </c>
      <c r="ABE67" s="6"/>
      <c r="ABF67" s="58">
        <v>25442</v>
      </c>
      <c r="ABG67" s="5" t="s">
        <v>64</v>
      </c>
      <c r="ABH67" s="6"/>
      <c r="ABI67" s="58">
        <v>23738</v>
      </c>
      <c r="ABJ67" s="5" t="s">
        <v>64</v>
      </c>
      <c r="ABK67" s="6"/>
      <c r="ABL67" s="58">
        <v>23602</v>
      </c>
      <c r="ABM67" s="5" t="s">
        <v>64</v>
      </c>
      <c r="ABN67" s="6"/>
      <c r="ABO67" s="58">
        <v>24675</v>
      </c>
      <c r="ABP67" s="5" t="s">
        <v>64</v>
      </c>
      <c r="ABQ67" s="6"/>
      <c r="ABR67" s="58">
        <v>23530</v>
      </c>
      <c r="ABS67" s="5" t="s">
        <v>64</v>
      </c>
      <c r="ABT67" s="6"/>
      <c r="ABU67" s="58">
        <v>21780</v>
      </c>
      <c r="ABV67" s="5" t="s">
        <v>64</v>
      </c>
      <c r="ABW67" s="6"/>
      <c r="ABX67" s="58">
        <v>20130</v>
      </c>
      <c r="ABY67" s="5" t="s">
        <v>64</v>
      </c>
      <c r="ABZ67" s="6"/>
      <c r="ACA67" s="58">
        <v>16772</v>
      </c>
      <c r="ACB67" s="5" t="s">
        <v>64</v>
      </c>
      <c r="ACC67" s="6"/>
      <c r="ACD67" s="58">
        <v>23910</v>
      </c>
      <c r="ACE67" s="5" t="s">
        <v>64</v>
      </c>
      <c r="ACF67" s="6"/>
      <c r="ACG67" s="58">
        <v>20886</v>
      </c>
      <c r="ACH67" s="5" t="s">
        <v>64</v>
      </c>
      <c r="ACI67" s="6"/>
      <c r="ACJ67" s="58">
        <v>22331</v>
      </c>
      <c r="ACK67" s="5" t="s">
        <v>64</v>
      </c>
      <c r="ACL67" s="6"/>
      <c r="ACM67" s="58">
        <v>28269</v>
      </c>
      <c r="ACN67" s="5" t="s">
        <v>64</v>
      </c>
      <c r="ACO67" s="6"/>
      <c r="ACP67" s="58">
        <v>23847</v>
      </c>
      <c r="ACQ67" s="5" t="s">
        <v>64</v>
      </c>
      <c r="ACR67" s="6"/>
      <c r="ACS67" s="58">
        <v>24252</v>
      </c>
      <c r="ACT67" s="5" t="s">
        <v>64</v>
      </c>
      <c r="ACU67" s="6"/>
      <c r="ACV67" s="58">
        <v>22173</v>
      </c>
      <c r="ACW67" s="5" t="s">
        <v>64</v>
      </c>
      <c r="ACX67" s="6"/>
      <c r="ACY67" s="58">
        <v>24735</v>
      </c>
      <c r="ACZ67" s="5" t="s">
        <v>64</v>
      </c>
      <c r="ADA67" s="6"/>
      <c r="ADB67" s="58">
        <v>27461</v>
      </c>
      <c r="ADC67" s="5" t="s">
        <v>64</v>
      </c>
      <c r="ADD67" s="6"/>
      <c r="ADE67" s="58">
        <v>24767</v>
      </c>
      <c r="ADF67" s="5" t="s">
        <v>64</v>
      </c>
      <c r="ADG67" s="6"/>
      <c r="ADH67" s="58">
        <v>21284</v>
      </c>
      <c r="ADI67" s="5" t="s">
        <v>64</v>
      </c>
      <c r="ADJ67" s="6"/>
      <c r="ADK67" s="58">
        <v>24401</v>
      </c>
      <c r="ADL67" s="5" t="s">
        <v>64</v>
      </c>
      <c r="ADM67" s="6"/>
      <c r="ADN67" s="58">
        <v>23754</v>
      </c>
      <c r="ADO67" s="5" t="s">
        <v>64</v>
      </c>
      <c r="ADP67" s="6"/>
      <c r="ADQ67" s="58">
        <v>27939</v>
      </c>
      <c r="ADR67" s="5" t="s">
        <v>64</v>
      </c>
      <c r="ADS67" s="6"/>
      <c r="ADT67" s="58">
        <v>30531</v>
      </c>
      <c r="ADU67" s="5" t="s">
        <v>64</v>
      </c>
      <c r="ADV67" s="6"/>
      <c r="ADW67" s="58">
        <v>30743</v>
      </c>
      <c r="ADX67" s="5" t="s">
        <v>64</v>
      </c>
      <c r="ADY67" s="6"/>
      <c r="ADZ67" s="58">
        <v>29716</v>
      </c>
      <c r="AEA67" s="5" t="s">
        <v>64</v>
      </c>
      <c r="AEB67" s="6"/>
      <c r="AEC67" s="58">
        <v>29685</v>
      </c>
      <c r="AED67" s="5" t="s">
        <v>64</v>
      </c>
      <c r="AEE67" s="6"/>
      <c r="AEF67" s="58">
        <v>26626</v>
      </c>
      <c r="AEG67" s="5" t="s">
        <v>64</v>
      </c>
      <c r="AEH67" s="6"/>
      <c r="AEI67" s="58">
        <v>28819</v>
      </c>
      <c r="AEJ67" s="5" t="s">
        <v>64</v>
      </c>
      <c r="AEK67" s="6"/>
      <c r="AEL67" s="58">
        <v>28020</v>
      </c>
      <c r="AEM67" s="5" t="s">
        <v>64</v>
      </c>
      <c r="AEN67" s="6"/>
      <c r="AEO67" s="58">
        <v>21322</v>
      </c>
      <c r="AEP67" s="5" t="s">
        <v>64</v>
      </c>
      <c r="AEQ67" s="6"/>
      <c r="AER67" s="58">
        <v>25655</v>
      </c>
      <c r="AES67" s="5" t="s">
        <v>64</v>
      </c>
      <c r="AET67" s="6"/>
      <c r="AEU67" s="58">
        <v>23711</v>
      </c>
      <c r="AEV67" s="5" t="s">
        <v>64</v>
      </c>
      <c r="AEW67" s="6"/>
      <c r="AEX67" s="58">
        <v>30845</v>
      </c>
      <c r="AEY67" s="5" t="s">
        <v>64</v>
      </c>
      <c r="AEZ67" s="6"/>
      <c r="AFA67" s="58">
        <v>31384</v>
      </c>
      <c r="AFB67" s="5" t="s">
        <v>64</v>
      </c>
      <c r="AFC67" s="6"/>
      <c r="AFD67" s="58">
        <v>36892</v>
      </c>
      <c r="AFE67" s="5" t="s">
        <v>64</v>
      </c>
      <c r="AFF67" s="6"/>
      <c r="AFG67" s="58">
        <v>31598</v>
      </c>
      <c r="AFH67" s="5" t="s">
        <v>64</v>
      </c>
      <c r="AFI67" s="6"/>
      <c r="AFJ67" s="58">
        <v>28774</v>
      </c>
      <c r="AFK67" s="5" t="s">
        <v>64</v>
      </c>
      <c r="AFL67" s="6"/>
      <c r="AFM67" s="58">
        <v>30758</v>
      </c>
      <c r="AFN67" s="5" t="s">
        <v>64</v>
      </c>
      <c r="AFO67" s="6"/>
      <c r="AFP67" s="58">
        <v>24318</v>
      </c>
      <c r="AFQ67" s="5" t="s">
        <v>64</v>
      </c>
      <c r="AFR67" s="6"/>
      <c r="AFS67" s="58">
        <v>23256</v>
      </c>
      <c r="AFT67" s="5" t="s">
        <v>64</v>
      </c>
      <c r="AFU67" s="6"/>
      <c r="AFV67" s="58">
        <v>21448</v>
      </c>
      <c r="AFW67" s="5" t="s">
        <v>64</v>
      </c>
      <c r="AFX67" s="6"/>
      <c r="AFY67" s="58">
        <v>29431</v>
      </c>
      <c r="AFZ67" s="5" t="s">
        <v>64</v>
      </c>
      <c r="AGA67" s="6"/>
      <c r="AGB67" s="58">
        <v>33838</v>
      </c>
      <c r="AGC67" s="5" t="s">
        <v>64</v>
      </c>
      <c r="AGD67" s="6"/>
      <c r="AGE67" s="58">
        <v>24292</v>
      </c>
      <c r="AGF67" s="5" t="s">
        <v>64</v>
      </c>
      <c r="AGG67" s="6"/>
      <c r="AGH67" s="58">
        <v>27794</v>
      </c>
      <c r="AGI67" s="5" t="s">
        <v>64</v>
      </c>
      <c r="AGJ67" s="6"/>
      <c r="AGK67" s="58">
        <v>27191</v>
      </c>
      <c r="AGL67" s="5" t="s">
        <v>64</v>
      </c>
      <c r="AGM67" s="6"/>
      <c r="AGN67" s="58">
        <v>27124</v>
      </c>
      <c r="AGO67" s="5" t="s">
        <v>64</v>
      </c>
      <c r="AGP67" s="6"/>
      <c r="AGQ67" s="58">
        <v>26629</v>
      </c>
      <c r="AGR67" s="5" t="s">
        <v>64</v>
      </c>
      <c r="AGS67" s="6"/>
      <c r="AGT67" s="58">
        <v>27236</v>
      </c>
      <c r="AGU67" s="5" t="s">
        <v>64</v>
      </c>
      <c r="AGV67" s="6"/>
      <c r="AGW67" s="58">
        <v>27322</v>
      </c>
      <c r="AGX67" s="5" t="s">
        <v>64</v>
      </c>
      <c r="AGY67" s="6"/>
      <c r="AGZ67" s="58">
        <v>23437</v>
      </c>
      <c r="AHA67" s="5" t="s">
        <v>64</v>
      </c>
      <c r="AHB67" s="6"/>
      <c r="AHC67" s="58">
        <v>23328</v>
      </c>
      <c r="AHD67" s="5" t="s">
        <v>64</v>
      </c>
      <c r="AHE67" s="6"/>
      <c r="AHF67" s="58">
        <v>25168</v>
      </c>
      <c r="AHG67" s="5" t="s">
        <v>64</v>
      </c>
      <c r="AHH67" s="6"/>
      <c r="AHI67" s="58">
        <v>20938</v>
      </c>
      <c r="AHJ67" s="5" t="s">
        <v>64</v>
      </c>
      <c r="AHK67" s="6"/>
      <c r="AHL67" s="58">
        <v>26123</v>
      </c>
      <c r="AHM67" s="5" t="s">
        <v>64</v>
      </c>
      <c r="AHN67" s="6"/>
      <c r="AHO67" s="58">
        <v>24813</v>
      </c>
      <c r="AHP67" s="5" t="s">
        <v>64</v>
      </c>
      <c r="AHQ67" s="6"/>
      <c r="AHR67" s="58">
        <v>24790</v>
      </c>
    </row>
    <row r="70" spans="1:902" x14ac:dyDescent="0.2">
      <c r="AHP70" t="s">
        <v>349</v>
      </c>
    </row>
  </sheetData>
  <mergeCells count="327">
    <mergeCell ref="AHV2:AIC2"/>
    <mergeCell ref="AHP4:AHR4"/>
    <mergeCell ref="ZH4:ZJ4"/>
    <mergeCell ref="YD4:YF4"/>
    <mergeCell ref="JG4:JI4"/>
    <mergeCell ref="JD4:JF4"/>
    <mergeCell ref="A64:B64"/>
    <mergeCell ref="AGX4:AGZ4"/>
    <mergeCell ref="AHA4:AHC4"/>
    <mergeCell ref="AHD4:AHF4"/>
    <mergeCell ref="AHG4:AHI4"/>
    <mergeCell ref="AHJ4:AHL4"/>
    <mergeCell ref="AHM4:AHO4"/>
    <mergeCell ref="AGF4:AGH4"/>
    <mergeCell ref="AGI4:AGK4"/>
    <mergeCell ref="AGL4:AGN4"/>
    <mergeCell ref="AGO4:AGQ4"/>
    <mergeCell ref="AGR4:AGT4"/>
    <mergeCell ref="AGU4:AGW4"/>
    <mergeCell ref="AFN4:AFP4"/>
    <mergeCell ref="AFQ4:AFS4"/>
    <mergeCell ref="AFT4:AFV4"/>
    <mergeCell ref="AFW4:AFY4"/>
    <mergeCell ref="AFZ4:AGB4"/>
    <mergeCell ref="AGC4:AGE4"/>
    <mergeCell ref="AEV4:AEX4"/>
    <mergeCell ref="AEY4:AFA4"/>
    <mergeCell ref="AFB4:AFD4"/>
    <mergeCell ref="AFE4:AFG4"/>
    <mergeCell ref="AFH4:AFJ4"/>
    <mergeCell ref="AFK4:AFM4"/>
    <mergeCell ref="AED4:AEF4"/>
    <mergeCell ref="AEG4:AEI4"/>
    <mergeCell ref="AEJ4:AEL4"/>
    <mergeCell ref="AEM4:AEO4"/>
    <mergeCell ref="AEP4:AER4"/>
    <mergeCell ref="AES4:AEU4"/>
    <mergeCell ref="ADL4:ADN4"/>
    <mergeCell ref="ADO4:ADQ4"/>
    <mergeCell ref="ADR4:ADT4"/>
    <mergeCell ref="ADU4:ADW4"/>
    <mergeCell ref="ADX4:ADZ4"/>
    <mergeCell ref="AEA4:AEC4"/>
    <mergeCell ref="ACT4:ACV4"/>
    <mergeCell ref="ACW4:ACY4"/>
    <mergeCell ref="ACZ4:ADB4"/>
    <mergeCell ref="ADC4:ADE4"/>
    <mergeCell ref="ADF4:ADH4"/>
    <mergeCell ref="ADI4:ADK4"/>
    <mergeCell ref="ACB4:ACD4"/>
    <mergeCell ref="ACE4:ACG4"/>
    <mergeCell ref="ACH4:ACJ4"/>
    <mergeCell ref="ACK4:ACM4"/>
    <mergeCell ref="ACN4:ACP4"/>
    <mergeCell ref="ACQ4:ACS4"/>
    <mergeCell ref="ABJ4:ABL4"/>
    <mergeCell ref="ABM4:ABO4"/>
    <mergeCell ref="ABP4:ABR4"/>
    <mergeCell ref="ABS4:ABU4"/>
    <mergeCell ref="ABV4:ABX4"/>
    <mergeCell ref="ABY4:ACA4"/>
    <mergeCell ref="AAO4:AAQ4"/>
    <mergeCell ref="AAR4:AAT4"/>
    <mergeCell ref="ABG4:ABI4"/>
    <mergeCell ref="ABD4:ABF4"/>
    <mergeCell ref="AAX4:AAZ4"/>
    <mergeCell ref="AAU4:AAW4"/>
    <mergeCell ref="ABA4:ABC4"/>
    <mergeCell ref="AAL4:AAN4"/>
    <mergeCell ref="AAI4:AAK4"/>
    <mergeCell ref="AAF4:AAH4"/>
    <mergeCell ref="AAC4:AAE4"/>
    <mergeCell ref="ZZ4:AAB4"/>
    <mergeCell ref="ZW4:ZY4"/>
    <mergeCell ref="ZB4:ZD4"/>
    <mergeCell ref="ZE4:ZG4"/>
    <mergeCell ref="ZK4:ZM4"/>
    <mergeCell ref="ZN4:ZP4"/>
    <mergeCell ref="ZQ4:ZS4"/>
    <mergeCell ref="ZT4:ZV4"/>
    <mergeCell ref="YJ4:YL4"/>
    <mergeCell ref="YM4:YO4"/>
    <mergeCell ref="YP4:YR4"/>
    <mergeCell ref="YS4:YU4"/>
    <mergeCell ref="YV4:YX4"/>
    <mergeCell ref="YY4:ZA4"/>
    <mergeCell ref="XO4:XQ4"/>
    <mergeCell ref="XR4:XT4"/>
    <mergeCell ref="XU4:XW4"/>
    <mergeCell ref="XX4:XZ4"/>
    <mergeCell ref="YA4:YC4"/>
    <mergeCell ref="YG4:YI4"/>
    <mergeCell ref="WW4:WY4"/>
    <mergeCell ref="WZ4:XB4"/>
    <mergeCell ref="XC4:XE4"/>
    <mergeCell ref="XF4:XH4"/>
    <mergeCell ref="XI4:XK4"/>
    <mergeCell ref="XL4:XN4"/>
    <mergeCell ref="WE4:WG4"/>
    <mergeCell ref="WH4:WJ4"/>
    <mergeCell ref="WK4:WM4"/>
    <mergeCell ref="WN4:WP4"/>
    <mergeCell ref="WQ4:WS4"/>
    <mergeCell ref="WT4:WV4"/>
    <mergeCell ref="VM4:VO4"/>
    <mergeCell ref="VP4:VR4"/>
    <mergeCell ref="VS4:VU4"/>
    <mergeCell ref="VV4:VX4"/>
    <mergeCell ref="WB4:WD4"/>
    <mergeCell ref="VY4:WA4"/>
    <mergeCell ref="UU4:UW4"/>
    <mergeCell ref="UX4:UZ4"/>
    <mergeCell ref="VA4:VC4"/>
    <mergeCell ref="VD4:VF4"/>
    <mergeCell ref="VG4:VI4"/>
    <mergeCell ref="VJ4:VL4"/>
    <mergeCell ref="UC4:UE4"/>
    <mergeCell ref="UF4:UH4"/>
    <mergeCell ref="UI4:UK4"/>
    <mergeCell ref="UL4:UN4"/>
    <mergeCell ref="UO4:UQ4"/>
    <mergeCell ref="UR4:UT4"/>
    <mergeCell ref="TK4:TM4"/>
    <mergeCell ref="TN4:TP4"/>
    <mergeCell ref="TQ4:TS4"/>
    <mergeCell ref="TT4:TV4"/>
    <mergeCell ref="TW4:TY4"/>
    <mergeCell ref="TZ4:UB4"/>
    <mergeCell ref="SS4:SU4"/>
    <mergeCell ref="SV4:SX4"/>
    <mergeCell ref="SY4:TA4"/>
    <mergeCell ref="TB4:TD4"/>
    <mergeCell ref="TE4:TG4"/>
    <mergeCell ref="TH4:TJ4"/>
    <mergeCell ref="SA4:SC4"/>
    <mergeCell ref="SD4:SF4"/>
    <mergeCell ref="SG4:SI4"/>
    <mergeCell ref="SJ4:SL4"/>
    <mergeCell ref="SM4:SO4"/>
    <mergeCell ref="SP4:SR4"/>
    <mergeCell ref="RI4:RK4"/>
    <mergeCell ref="RL4:RN4"/>
    <mergeCell ref="RO4:RQ4"/>
    <mergeCell ref="RR4:RT4"/>
    <mergeCell ref="RU4:RW4"/>
    <mergeCell ref="RX4:RZ4"/>
    <mergeCell ref="QQ4:QS4"/>
    <mergeCell ref="QT4:QV4"/>
    <mergeCell ref="QW4:QY4"/>
    <mergeCell ref="QZ4:RB4"/>
    <mergeCell ref="RC4:RE4"/>
    <mergeCell ref="RF4:RH4"/>
    <mergeCell ref="PY4:QA4"/>
    <mergeCell ref="QB4:QD4"/>
    <mergeCell ref="QE4:QG4"/>
    <mergeCell ref="QH4:QJ4"/>
    <mergeCell ref="QK4:QM4"/>
    <mergeCell ref="QN4:QP4"/>
    <mergeCell ref="PG4:PI4"/>
    <mergeCell ref="PJ4:PL4"/>
    <mergeCell ref="PM4:PO4"/>
    <mergeCell ref="PP4:PR4"/>
    <mergeCell ref="PS4:PU4"/>
    <mergeCell ref="PV4:PX4"/>
    <mergeCell ref="OO4:OQ4"/>
    <mergeCell ref="OR4:OT4"/>
    <mergeCell ref="OU4:OW4"/>
    <mergeCell ref="OX4:OZ4"/>
    <mergeCell ref="PA4:PC4"/>
    <mergeCell ref="PD4:PF4"/>
    <mergeCell ref="NW4:NY4"/>
    <mergeCell ref="NZ4:OB4"/>
    <mergeCell ref="OC4:OE4"/>
    <mergeCell ref="OF4:OH4"/>
    <mergeCell ref="OI4:OK4"/>
    <mergeCell ref="OL4:ON4"/>
    <mergeCell ref="NE4:NG4"/>
    <mergeCell ref="NH4:NJ4"/>
    <mergeCell ref="NK4:NM4"/>
    <mergeCell ref="NN4:NP4"/>
    <mergeCell ref="NQ4:NS4"/>
    <mergeCell ref="NT4:NV4"/>
    <mergeCell ref="MM4:MO4"/>
    <mergeCell ref="MP4:MR4"/>
    <mergeCell ref="MS4:MU4"/>
    <mergeCell ref="MV4:MX4"/>
    <mergeCell ref="MY4:NA4"/>
    <mergeCell ref="NB4:ND4"/>
    <mergeCell ref="LX4:LZ4"/>
    <mergeCell ref="MA4:MC4"/>
    <mergeCell ref="MD4:MF4"/>
    <mergeCell ref="MG4:MI4"/>
    <mergeCell ref="MJ4:ML4"/>
    <mergeCell ref="LC4:LE4"/>
    <mergeCell ref="LF4:LH4"/>
    <mergeCell ref="LI4:LK4"/>
    <mergeCell ref="LL4:LN4"/>
    <mergeCell ref="LO4:LQ4"/>
    <mergeCell ref="LR4:LT4"/>
    <mergeCell ref="KW4:KY4"/>
    <mergeCell ref="KZ4:LB4"/>
    <mergeCell ref="JS4:JU4"/>
    <mergeCell ref="JV4:JX4"/>
    <mergeCell ref="JY4:KA4"/>
    <mergeCell ref="KB4:KD4"/>
    <mergeCell ref="KE4:KG4"/>
    <mergeCell ref="KH4:KJ4"/>
    <mergeCell ref="LU4:LW4"/>
    <mergeCell ref="ADO3:AHR3"/>
    <mergeCell ref="FF4:FH4"/>
    <mergeCell ref="FI4:FK4"/>
    <mergeCell ref="FL4:FN4"/>
    <mergeCell ref="FO4:FQ4"/>
    <mergeCell ref="FR4:FT4"/>
    <mergeCell ref="FU4:FW4"/>
    <mergeCell ref="FX4:FZ4"/>
    <mergeCell ref="GA4:GC4"/>
    <mergeCell ref="GD4:GF4"/>
    <mergeCell ref="HK4:HM4"/>
    <mergeCell ref="HN4:HP4"/>
    <mergeCell ref="HQ4:HS4"/>
    <mergeCell ref="HT4:HV4"/>
    <mergeCell ref="HW4:HY4"/>
    <mergeCell ref="HZ4:IB4"/>
    <mergeCell ref="GS4:GU4"/>
    <mergeCell ref="GV4:GX4"/>
    <mergeCell ref="GY4:HA4"/>
    <mergeCell ref="HB4:HD4"/>
    <mergeCell ref="HE4:HG4"/>
    <mergeCell ref="HH4:HJ4"/>
    <mergeCell ref="IU4:IW4"/>
    <mergeCell ref="IX4:IZ4"/>
    <mergeCell ref="ET4:EV4"/>
    <mergeCell ref="EW4:EY4"/>
    <mergeCell ref="EZ4:FB4"/>
    <mergeCell ref="FC4:FE4"/>
    <mergeCell ref="FF3:NJ3"/>
    <mergeCell ref="NK3:UN3"/>
    <mergeCell ref="GG4:GI4"/>
    <mergeCell ref="GJ4:GL4"/>
    <mergeCell ref="GM4:GO4"/>
    <mergeCell ref="GP4:GR4"/>
    <mergeCell ref="JA4:JC4"/>
    <mergeCell ref="JJ4:JL4"/>
    <mergeCell ref="JM4:JO4"/>
    <mergeCell ref="JP4:JR4"/>
    <mergeCell ref="IC4:IE4"/>
    <mergeCell ref="IF4:IH4"/>
    <mergeCell ref="II4:IK4"/>
    <mergeCell ref="IL4:IN4"/>
    <mergeCell ref="IO4:IQ4"/>
    <mergeCell ref="IR4:IT4"/>
    <mergeCell ref="KK4:KM4"/>
    <mergeCell ref="KN4:KP4"/>
    <mergeCell ref="KQ4:KS4"/>
    <mergeCell ref="KT4:KV4"/>
    <mergeCell ref="EB4:ED4"/>
    <mergeCell ref="EE4:EG4"/>
    <mergeCell ref="EH4:EJ4"/>
    <mergeCell ref="EK4:EM4"/>
    <mergeCell ref="EN4:EP4"/>
    <mergeCell ref="EQ4:ES4"/>
    <mergeCell ref="DG4:DI4"/>
    <mergeCell ref="C3:DI3"/>
    <mergeCell ref="A65:B65"/>
    <mergeCell ref="DJ3:FE3"/>
    <mergeCell ref="DJ4:DL4"/>
    <mergeCell ref="DM4:DO4"/>
    <mergeCell ref="DP4:DR4"/>
    <mergeCell ref="DS4:DU4"/>
    <mergeCell ref="DV4:DX4"/>
    <mergeCell ref="DY4:EA4"/>
    <mergeCell ref="CO4:CQ4"/>
    <mergeCell ref="CR4:CT4"/>
    <mergeCell ref="CU4:CW4"/>
    <mergeCell ref="CX4:CZ4"/>
    <mergeCell ref="DA4:DC4"/>
    <mergeCell ref="DD4:DF4"/>
    <mergeCell ref="BW4:BY4"/>
    <mergeCell ref="BZ4:CB4"/>
    <mergeCell ref="AD4:AF4"/>
    <mergeCell ref="AG4:AI4"/>
    <mergeCell ref="AJ4:AL4"/>
    <mergeCell ref="CC4:CE4"/>
    <mergeCell ref="CF4:CH4"/>
    <mergeCell ref="CI4:CK4"/>
    <mergeCell ref="CL4:CN4"/>
    <mergeCell ref="BE4:BG4"/>
    <mergeCell ref="BH4:BJ4"/>
    <mergeCell ref="BK4:BM4"/>
    <mergeCell ref="BN4:BP4"/>
    <mergeCell ref="BQ4:BS4"/>
    <mergeCell ref="BT4:BV4"/>
    <mergeCell ref="UO3:XB3"/>
    <mergeCell ref="XC3:XW3"/>
    <mergeCell ref="XX3:ABI3"/>
    <mergeCell ref="ABJ3:ADN3"/>
    <mergeCell ref="AHX3:AHX5"/>
    <mergeCell ref="AHT3:AHT5"/>
    <mergeCell ref="AHS3:AHS5"/>
    <mergeCell ref="A3:A5"/>
    <mergeCell ref="B3:B5"/>
    <mergeCell ref="C4:E4"/>
    <mergeCell ref="F4:H4"/>
    <mergeCell ref="I4:K4"/>
    <mergeCell ref="L4:N4"/>
    <mergeCell ref="O4:Q4"/>
    <mergeCell ref="R4:T4"/>
    <mergeCell ref="AM4:AO4"/>
    <mergeCell ref="AP4:AR4"/>
    <mergeCell ref="AS4:AU4"/>
    <mergeCell ref="AV4:AX4"/>
    <mergeCell ref="AY4:BA4"/>
    <mergeCell ref="BB4:BD4"/>
    <mergeCell ref="U4:W4"/>
    <mergeCell ref="X4:Z4"/>
    <mergeCell ref="AA4:AC4"/>
    <mergeCell ref="AHY3:AHY5"/>
    <mergeCell ref="AHZ3:AHZ5"/>
    <mergeCell ref="AIA3:AIA5"/>
    <mergeCell ref="AIB3:AIB5"/>
    <mergeCell ref="AIC3:AIC5"/>
    <mergeCell ref="AID3:AID5"/>
    <mergeCell ref="AIE3:AIE5"/>
    <mergeCell ref="AHU3:AHU5"/>
    <mergeCell ref="AHV3:AHV5"/>
    <mergeCell ref="AHW3:AH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04"/>
  <sheetViews>
    <sheetView topLeftCell="A192" workbookViewId="0">
      <selection activeCell="J21" sqref="J21"/>
    </sheetView>
  </sheetViews>
  <sheetFormatPr baseColWidth="10" defaultColWidth="8.83203125" defaultRowHeight="15" customHeight="1" x14ac:dyDescent="0.2"/>
  <cols>
    <col min="1" max="1" width="14.1640625" bestFit="1" customWidth="1"/>
    <col min="2" max="2" width="19.1640625" customWidth="1"/>
    <col min="3" max="3" width="15.33203125" bestFit="1" customWidth="1"/>
    <col min="4" max="4" width="14" bestFit="1" customWidth="1"/>
    <col min="5" max="5" width="15.5" bestFit="1" customWidth="1"/>
    <col min="6" max="6" width="22" bestFit="1" customWidth="1"/>
    <col min="7" max="7" width="30.6640625" customWidth="1"/>
    <col min="8" max="8" width="19.6640625" customWidth="1"/>
  </cols>
  <sheetData>
    <row r="1" spans="1:8" ht="15" customHeight="1" x14ac:dyDescent="0.2">
      <c r="A1" s="166" t="s">
        <v>76</v>
      </c>
      <c r="B1" s="166"/>
      <c r="C1" s="166"/>
      <c r="D1" s="166"/>
      <c r="E1" s="166"/>
      <c r="F1" s="166"/>
      <c r="G1" s="166"/>
      <c r="H1" s="166"/>
    </row>
    <row r="2" spans="1:8" ht="30" customHeight="1" x14ac:dyDescent="0.2">
      <c r="A2" s="10" t="s">
        <v>65</v>
      </c>
      <c r="B2" s="10" t="s">
        <v>68</v>
      </c>
      <c r="C2" s="10" t="s">
        <v>343</v>
      </c>
      <c r="D2" s="10" t="s">
        <v>69</v>
      </c>
      <c r="E2" s="10" t="s">
        <v>70</v>
      </c>
      <c r="F2" s="10" t="s">
        <v>67</v>
      </c>
      <c r="G2" s="10" t="s">
        <v>75</v>
      </c>
      <c r="H2" s="11" t="s">
        <v>74</v>
      </c>
    </row>
    <row r="3" spans="1:8" ht="15" customHeight="1" x14ac:dyDescent="0.2">
      <c r="A3" s="26" t="s">
        <v>0</v>
      </c>
      <c r="B3" s="26" t="s">
        <v>1</v>
      </c>
      <c r="C3" s="31">
        <v>1</v>
      </c>
      <c r="D3" s="31">
        <v>94717</v>
      </c>
      <c r="E3" s="31">
        <v>1</v>
      </c>
      <c r="F3" s="18">
        <v>92106</v>
      </c>
      <c r="G3" s="8">
        <f t="shared" ref="G3:G34" si="0">F3-D3</f>
        <v>-2611</v>
      </c>
      <c r="H3" s="9">
        <f t="shared" ref="H3:H34" si="1">G3/F3</f>
        <v>-2.8347773217814256E-2</v>
      </c>
    </row>
    <row r="4" spans="1:8" ht="15" customHeight="1" x14ac:dyDescent="0.2">
      <c r="A4" s="26" t="s">
        <v>0</v>
      </c>
      <c r="B4" s="26" t="s">
        <v>2</v>
      </c>
      <c r="C4" s="31">
        <v>2</v>
      </c>
      <c r="D4" s="31">
        <v>105103</v>
      </c>
      <c r="E4" s="31">
        <v>1</v>
      </c>
      <c r="F4" s="18">
        <v>92106</v>
      </c>
      <c r="G4" s="8">
        <f t="shared" si="0"/>
        <v>-12997</v>
      </c>
      <c r="H4" s="9">
        <f t="shared" si="1"/>
        <v>-0.14110915684103098</v>
      </c>
    </row>
    <row r="5" spans="1:8" ht="15" customHeight="1" x14ac:dyDescent="0.2">
      <c r="A5" s="26" t="s">
        <v>0</v>
      </c>
      <c r="B5" s="26" t="s">
        <v>3</v>
      </c>
      <c r="C5" s="31">
        <v>3</v>
      </c>
      <c r="D5" s="31">
        <v>95359</v>
      </c>
      <c r="E5" s="31">
        <v>1</v>
      </c>
      <c r="F5" s="18">
        <v>92106</v>
      </c>
      <c r="G5" s="8">
        <f t="shared" si="0"/>
        <v>-3253</v>
      </c>
      <c r="H5" s="9">
        <f t="shared" si="1"/>
        <v>-3.5318003170260355E-2</v>
      </c>
    </row>
    <row r="6" spans="1:8" ht="15" customHeight="1" x14ac:dyDescent="0.2">
      <c r="A6" s="26" t="s">
        <v>0</v>
      </c>
      <c r="B6" s="26" t="s">
        <v>4</v>
      </c>
      <c r="C6" s="31">
        <v>4</v>
      </c>
      <c r="D6" s="31">
        <v>101980</v>
      </c>
      <c r="E6" s="31">
        <v>1</v>
      </c>
      <c r="F6" s="18">
        <v>92106</v>
      </c>
      <c r="G6" s="8">
        <f t="shared" si="0"/>
        <v>-9874</v>
      </c>
      <c r="H6" s="9">
        <f t="shared" si="1"/>
        <v>-0.10720257095086097</v>
      </c>
    </row>
    <row r="7" spans="1:8" ht="15" customHeight="1" x14ac:dyDescent="0.2">
      <c r="A7" s="26" t="s">
        <v>0</v>
      </c>
      <c r="B7" s="26" t="s">
        <v>5</v>
      </c>
      <c r="C7" s="31">
        <v>5</v>
      </c>
      <c r="D7" s="31">
        <v>99358</v>
      </c>
      <c r="E7" s="31">
        <v>1</v>
      </c>
      <c r="F7" s="18">
        <v>92106</v>
      </c>
      <c r="G7" s="8">
        <f t="shared" si="0"/>
        <v>-7252</v>
      </c>
      <c r="H7" s="9">
        <f t="shared" si="1"/>
        <v>-7.8735370117039058E-2</v>
      </c>
    </row>
    <row r="8" spans="1:8" ht="15" customHeight="1" x14ac:dyDescent="0.2">
      <c r="A8" s="26" t="s">
        <v>0</v>
      </c>
      <c r="B8" s="26" t="s">
        <v>6</v>
      </c>
      <c r="C8" s="31">
        <v>6</v>
      </c>
      <c r="D8" s="31">
        <v>101769</v>
      </c>
      <c r="E8" s="31">
        <v>1</v>
      </c>
      <c r="F8" s="18">
        <v>92106</v>
      </c>
      <c r="G8" s="8">
        <f t="shared" si="0"/>
        <v>-9663</v>
      </c>
      <c r="H8" s="9">
        <f t="shared" si="1"/>
        <v>-0.10491173213471434</v>
      </c>
    </row>
    <row r="9" spans="1:8" ht="15" customHeight="1" x14ac:dyDescent="0.2">
      <c r="A9" s="26" t="s">
        <v>0</v>
      </c>
      <c r="B9" s="26" t="s">
        <v>7</v>
      </c>
      <c r="C9" s="31">
        <v>7</v>
      </c>
      <c r="D9" s="31">
        <v>98146</v>
      </c>
      <c r="E9" s="31">
        <v>1</v>
      </c>
      <c r="F9" s="18">
        <v>92106</v>
      </c>
      <c r="G9" s="8">
        <f t="shared" si="0"/>
        <v>-6040</v>
      </c>
      <c r="H9" s="9">
        <f t="shared" si="1"/>
        <v>-6.5576618244196902E-2</v>
      </c>
    </row>
    <row r="10" spans="1:8" ht="15" customHeight="1" x14ac:dyDescent="0.2">
      <c r="A10" s="26" t="s">
        <v>0</v>
      </c>
      <c r="B10" s="26" t="s">
        <v>80</v>
      </c>
      <c r="C10" s="31">
        <v>8</v>
      </c>
      <c r="D10" s="31">
        <v>90015</v>
      </c>
      <c r="E10" s="31">
        <v>1</v>
      </c>
      <c r="F10" s="18">
        <v>92106</v>
      </c>
      <c r="G10" s="8">
        <f t="shared" si="0"/>
        <v>2091</v>
      </c>
      <c r="H10" s="9">
        <f t="shared" si="1"/>
        <v>2.2702104097452935E-2</v>
      </c>
    </row>
    <row r="11" spans="1:8" ht="15" customHeight="1" x14ac:dyDescent="0.2">
      <c r="A11" s="26" t="s">
        <v>0</v>
      </c>
      <c r="B11" s="26" t="s">
        <v>8</v>
      </c>
      <c r="C11" s="31">
        <v>9</v>
      </c>
      <c r="D11" s="31">
        <v>90189</v>
      </c>
      <c r="E11" s="31">
        <v>1</v>
      </c>
      <c r="F11" s="18">
        <v>92106</v>
      </c>
      <c r="G11" s="8">
        <f t="shared" si="0"/>
        <v>1917</v>
      </c>
      <c r="H11" s="9">
        <f t="shared" si="1"/>
        <v>2.0812976353332031E-2</v>
      </c>
    </row>
    <row r="12" spans="1:8" ht="15" customHeight="1" x14ac:dyDescent="0.2">
      <c r="A12" s="26" t="s">
        <v>0</v>
      </c>
      <c r="B12" s="26" t="s">
        <v>9</v>
      </c>
      <c r="C12" s="31">
        <v>10</v>
      </c>
      <c r="D12" s="31">
        <v>94540</v>
      </c>
      <c r="E12" s="31">
        <v>1</v>
      </c>
      <c r="F12" s="18">
        <v>92106</v>
      </c>
      <c r="G12" s="8">
        <f t="shared" si="0"/>
        <v>-2434</v>
      </c>
      <c r="H12" s="9">
        <f t="shared" si="1"/>
        <v>-2.6426074305691268E-2</v>
      </c>
    </row>
    <row r="13" spans="1:8" ht="15" customHeight="1" x14ac:dyDescent="0.2">
      <c r="A13" s="26" t="s">
        <v>0</v>
      </c>
      <c r="B13" s="26" t="s">
        <v>10</v>
      </c>
      <c r="C13" s="31">
        <v>11</v>
      </c>
      <c r="D13" s="31">
        <v>90531</v>
      </c>
      <c r="E13" s="31">
        <v>1</v>
      </c>
      <c r="F13" s="18">
        <v>92106</v>
      </c>
      <c r="G13" s="8">
        <f t="shared" si="0"/>
        <v>1575</v>
      </c>
      <c r="H13" s="9">
        <f t="shared" si="1"/>
        <v>1.7099863201094391E-2</v>
      </c>
    </row>
    <row r="14" spans="1:8" ht="15" customHeight="1" x14ac:dyDescent="0.2">
      <c r="A14" s="26" t="s">
        <v>0</v>
      </c>
      <c r="B14" s="26" t="s">
        <v>11</v>
      </c>
      <c r="C14" s="31">
        <v>12</v>
      </c>
      <c r="D14" s="31">
        <v>93886</v>
      </c>
      <c r="E14" s="31">
        <v>1</v>
      </c>
      <c r="F14" s="18">
        <v>92106</v>
      </c>
      <c r="G14" s="8">
        <f t="shared" si="0"/>
        <v>-1780</v>
      </c>
      <c r="H14" s="9">
        <f t="shared" si="1"/>
        <v>-1.9325559681236837E-2</v>
      </c>
    </row>
    <row r="15" spans="1:8" ht="15" customHeight="1" x14ac:dyDescent="0.2">
      <c r="A15" s="26" t="s">
        <v>0</v>
      </c>
      <c r="B15" s="26" t="s">
        <v>12</v>
      </c>
      <c r="C15" s="31">
        <v>13</v>
      </c>
      <c r="D15" s="31">
        <v>94875</v>
      </c>
      <c r="E15" s="31">
        <v>1</v>
      </c>
      <c r="F15" s="18">
        <v>92106</v>
      </c>
      <c r="G15" s="8">
        <f t="shared" si="0"/>
        <v>-2769</v>
      </c>
      <c r="H15" s="9">
        <f t="shared" si="1"/>
        <v>-3.0063188065924045E-2</v>
      </c>
    </row>
    <row r="16" spans="1:8" ht="15" customHeight="1" x14ac:dyDescent="0.2">
      <c r="A16" s="26" t="s">
        <v>0</v>
      </c>
      <c r="B16" s="26" t="s">
        <v>13</v>
      </c>
      <c r="C16" s="31">
        <v>14</v>
      </c>
      <c r="D16" s="31">
        <v>90912</v>
      </c>
      <c r="E16" s="31">
        <v>1</v>
      </c>
      <c r="F16" s="18">
        <v>92106</v>
      </c>
      <c r="G16" s="8">
        <f t="shared" si="0"/>
        <v>1194</v>
      </c>
      <c r="H16" s="9">
        <f t="shared" si="1"/>
        <v>1.2963324864829652E-2</v>
      </c>
    </row>
    <row r="17" spans="1:8" ht="15" customHeight="1" x14ac:dyDescent="0.2">
      <c r="A17" s="26" t="s">
        <v>0</v>
      </c>
      <c r="B17" s="26" t="s">
        <v>14</v>
      </c>
      <c r="C17" s="31">
        <v>15</v>
      </c>
      <c r="D17" s="31">
        <v>91659</v>
      </c>
      <c r="E17" s="31">
        <v>1</v>
      </c>
      <c r="F17" s="18">
        <v>92106</v>
      </c>
      <c r="G17" s="8">
        <f t="shared" si="0"/>
        <v>447</v>
      </c>
      <c r="H17" s="9">
        <f t="shared" si="1"/>
        <v>4.8531040323105991E-3</v>
      </c>
    </row>
    <row r="18" spans="1:8" ht="15" customHeight="1" x14ac:dyDescent="0.2">
      <c r="A18" s="26" t="s">
        <v>0</v>
      </c>
      <c r="B18" s="26" t="s">
        <v>15</v>
      </c>
      <c r="C18" s="31">
        <v>16</v>
      </c>
      <c r="D18" s="31">
        <v>88788</v>
      </c>
      <c r="E18" s="31">
        <v>1</v>
      </c>
      <c r="F18" s="18">
        <v>92106</v>
      </c>
      <c r="G18" s="8">
        <f t="shared" si="0"/>
        <v>3318</v>
      </c>
      <c r="H18" s="9">
        <f t="shared" si="1"/>
        <v>3.6023711810305517E-2</v>
      </c>
    </row>
    <row r="19" spans="1:8" ht="15" customHeight="1" x14ac:dyDescent="0.2">
      <c r="A19" s="26" t="s">
        <v>0</v>
      </c>
      <c r="B19" s="26" t="s">
        <v>16</v>
      </c>
      <c r="C19" s="31">
        <v>17</v>
      </c>
      <c r="D19" s="31">
        <v>89223</v>
      </c>
      <c r="E19" s="31">
        <v>1</v>
      </c>
      <c r="F19" s="18">
        <v>92106</v>
      </c>
      <c r="G19" s="8">
        <f t="shared" si="0"/>
        <v>2883</v>
      </c>
      <c r="H19" s="9">
        <f t="shared" si="1"/>
        <v>3.1300892450003254E-2</v>
      </c>
    </row>
    <row r="20" spans="1:8" ht="15" customHeight="1" x14ac:dyDescent="0.2">
      <c r="A20" s="26" t="s">
        <v>0</v>
      </c>
      <c r="B20" s="26" t="s">
        <v>17</v>
      </c>
      <c r="C20" s="31">
        <v>18</v>
      </c>
      <c r="D20" s="31">
        <v>92721</v>
      </c>
      <c r="E20" s="31">
        <v>1</v>
      </c>
      <c r="F20" s="18">
        <v>92106</v>
      </c>
      <c r="G20" s="8">
        <f t="shared" si="0"/>
        <v>-615</v>
      </c>
      <c r="H20" s="9">
        <f t="shared" si="1"/>
        <v>-6.6770894404273341E-3</v>
      </c>
    </row>
    <row r="21" spans="1:8" ht="15" customHeight="1" x14ac:dyDescent="0.2">
      <c r="A21" s="26" t="s">
        <v>0</v>
      </c>
      <c r="B21" s="26" t="s">
        <v>18</v>
      </c>
      <c r="C21" s="31">
        <v>19</v>
      </c>
      <c r="D21" s="31">
        <v>92629</v>
      </c>
      <c r="E21" s="31">
        <v>1</v>
      </c>
      <c r="F21" s="18">
        <v>92106</v>
      </c>
      <c r="G21" s="8">
        <f t="shared" si="0"/>
        <v>-523</v>
      </c>
      <c r="H21" s="9">
        <f t="shared" si="1"/>
        <v>-5.6782402883634071E-3</v>
      </c>
    </row>
    <row r="22" spans="1:8" ht="15" customHeight="1" x14ac:dyDescent="0.2">
      <c r="A22" s="26" t="s">
        <v>0</v>
      </c>
      <c r="B22" s="26" t="s">
        <v>19</v>
      </c>
      <c r="C22" s="31">
        <v>20</v>
      </c>
      <c r="D22" s="31">
        <v>91154</v>
      </c>
      <c r="E22" s="31">
        <v>1</v>
      </c>
      <c r="F22" s="18">
        <v>92106</v>
      </c>
      <c r="G22" s="8">
        <f t="shared" si="0"/>
        <v>952</v>
      </c>
      <c r="H22" s="9">
        <f t="shared" si="1"/>
        <v>1.0335917312661499E-2</v>
      </c>
    </row>
    <row r="23" spans="1:8" ht="15" customHeight="1" x14ac:dyDescent="0.2">
      <c r="A23" s="26" t="s">
        <v>0</v>
      </c>
      <c r="B23" s="26" t="s">
        <v>20</v>
      </c>
      <c r="C23" s="31">
        <v>21</v>
      </c>
      <c r="D23" s="31">
        <v>94367</v>
      </c>
      <c r="E23" s="31">
        <v>1</v>
      </c>
      <c r="F23" s="18">
        <v>92106</v>
      </c>
      <c r="G23" s="8">
        <f t="shared" si="0"/>
        <v>-2261</v>
      </c>
      <c r="H23" s="9">
        <f t="shared" si="1"/>
        <v>-2.454780361757106E-2</v>
      </c>
    </row>
    <row r="24" spans="1:8" ht="15" customHeight="1" x14ac:dyDescent="0.2">
      <c r="A24" s="26" t="s">
        <v>0</v>
      </c>
      <c r="B24" s="26" t="s">
        <v>21</v>
      </c>
      <c r="C24" s="31">
        <v>22</v>
      </c>
      <c r="D24" s="31">
        <v>93013</v>
      </c>
      <c r="E24" s="31">
        <v>1</v>
      </c>
      <c r="F24" s="18">
        <v>92106</v>
      </c>
      <c r="G24" s="8">
        <f t="shared" si="0"/>
        <v>-907</v>
      </c>
      <c r="H24" s="9">
        <f t="shared" si="1"/>
        <v>-9.8473497926302306E-3</v>
      </c>
    </row>
    <row r="25" spans="1:8" ht="15" customHeight="1" x14ac:dyDescent="0.2">
      <c r="A25" s="26" t="s">
        <v>0</v>
      </c>
      <c r="B25" s="26" t="s">
        <v>22</v>
      </c>
      <c r="C25" s="31">
        <v>23</v>
      </c>
      <c r="D25" s="31">
        <v>90620</v>
      </c>
      <c r="E25" s="31">
        <v>1</v>
      </c>
      <c r="F25" s="18">
        <v>92106</v>
      </c>
      <c r="G25" s="8">
        <f t="shared" si="0"/>
        <v>1486</v>
      </c>
      <c r="H25" s="9">
        <f t="shared" si="1"/>
        <v>1.6133585217032551E-2</v>
      </c>
    </row>
    <row r="26" spans="1:8" ht="15" customHeight="1" x14ac:dyDescent="0.2">
      <c r="A26" s="26" t="s">
        <v>0</v>
      </c>
      <c r="B26" s="26" t="s">
        <v>23</v>
      </c>
      <c r="C26" s="31">
        <v>24</v>
      </c>
      <c r="D26" s="31">
        <v>92655</v>
      </c>
      <c r="E26" s="31">
        <v>1</v>
      </c>
      <c r="F26" s="18">
        <v>92106</v>
      </c>
      <c r="G26" s="8">
        <f t="shared" si="0"/>
        <v>-549</v>
      </c>
      <c r="H26" s="9">
        <f t="shared" si="1"/>
        <v>-5.9605237443814737E-3</v>
      </c>
    </row>
    <row r="27" spans="1:8" ht="15" customHeight="1" x14ac:dyDescent="0.2">
      <c r="A27" s="26" t="s">
        <v>0</v>
      </c>
      <c r="B27" s="26" t="s">
        <v>24</v>
      </c>
      <c r="C27" s="31">
        <v>25</v>
      </c>
      <c r="D27" s="31">
        <v>91591</v>
      </c>
      <c r="E27" s="31">
        <v>1</v>
      </c>
      <c r="F27" s="18">
        <v>92106</v>
      </c>
      <c r="G27" s="8">
        <f t="shared" si="0"/>
        <v>515</v>
      </c>
      <c r="H27" s="9">
        <f t="shared" si="1"/>
        <v>5.5913838403578485E-3</v>
      </c>
    </row>
    <row r="28" spans="1:8" ht="15" customHeight="1" x14ac:dyDescent="0.2">
      <c r="A28" s="26" t="s">
        <v>0</v>
      </c>
      <c r="B28" s="26" t="s">
        <v>26</v>
      </c>
      <c r="C28" s="31">
        <v>26</v>
      </c>
      <c r="D28" s="31">
        <v>93357</v>
      </c>
      <c r="E28" s="31">
        <v>1</v>
      </c>
      <c r="F28" s="18">
        <v>92106</v>
      </c>
      <c r="G28" s="8">
        <f t="shared" si="0"/>
        <v>-1251</v>
      </c>
      <c r="H28" s="9">
        <f t="shared" si="1"/>
        <v>-1.358217705686926E-2</v>
      </c>
    </row>
    <row r="29" spans="1:8" ht="15" customHeight="1" x14ac:dyDescent="0.2">
      <c r="A29" s="26" t="s">
        <v>0</v>
      </c>
      <c r="B29" s="26" t="s">
        <v>27</v>
      </c>
      <c r="C29" s="31">
        <v>27</v>
      </c>
      <c r="D29" s="31">
        <v>92095</v>
      </c>
      <c r="E29" s="31">
        <v>1</v>
      </c>
      <c r="F29" s="18">
        <v>92106</v>
      </c>
      <c r="G29" s="8">
        <f t="shared" si="0"/>
        <v>11</v>
      </c>
      <c r="H29" s="9">
        <f t="shared" si="1"/>
        <v>1.1942761600764337E-4</v>
      </c>
    </row>
    <row r="30" spans="1:8" ht="15" customHeight="1" x14ac:dyDescent="0.2">
      <c r="A30" s="26" t="s">
        <v>0</v>
      </c>
      <c r="B30" s="26" t="s">
        <v>28</v>
      </c>
      <c r="C30" s="31">
        <v>28</v>
      </c>
      <c r="D30" s="31">
        <v>91197</v>
      </c>
      <c r="E30" s="31">
        <v>1</v>
      </c>
      <c r="F30" s="18">
        <v>92106</v>
      </c>
      <c r="G30" s="8">
        <f t="shared" si="0"/>
        <v>909</v>
      </c>
      <c r="H30" s="9">
        <f t="shared" si="1"/>
        <v>9.8690639046316204E-3</v>
      </c>
    </row>
    <row r="31" spans="1:8" ht="15" customHeight="1" x14ac:dyDescent="0.2">
      <c r="A31" s="26" t="s">
        <v>0</v>
      </c>
      <c r="B31" s="26" t="s">
        <v>29</v>
      </c>
      <c r="C31" s="31">
        <v>29</v>
      </c>
      <c r="D31" s="31">
        <v>93181</v>
      </c>
      <c r="E31" s="31">
        <v>1</v>
      </c>
      <c r="F31" s="18">
        <v>92106</v>
      </c>
      <c r="G31" s="8">
        <f t="shared" si="0"/>
        <v>-1075</v>
      </c>
      <c r="H31" s="9">
        <f t="shared" si="1"/>
        <v>-1.1671335200746966E-2</v>
      </c>
    </row>
    <row r="32" spans="1:8" ht="15" customHeight="1" x14ac:dyDescent="0.2">
      <c r="A32" s="26" t="s">
        <v>0</v>
      </c>
      <c r="B32" s="26" t="s">
        <v>30</v>
      </c>
      <c r="C32" s="31">
        <v>30</v>
      </c>
      <c r="D32" s="31">
        <v>91678</v>
      </c>
      <c r="E32" s="31">
        <v>1</v>
      </c>
      <c r="F32" s="18">
        <v>92106</v>
      </c>
      <c r="G32" s="8">
        <f t="shared" si="0"/>
        <v>428</v>
      </c>
      <c r="H32" s="9">
        <f t="shared" si="1"/>
        <v>4.6468199682973962E-3</v>
      </c>
    </row>
    <row r="33" spans="1:8" ht="15" customHeight="1" x14ac:dyDescent="0.2">
      <c r="A33" s="26" t="s">
        <v>0</v>
      </c>
      <c r="B33" s="26" t="s">
        <v>31</v>
      </c>
      <c r="C33" s="31">
        <v>31</v>
      </c>
      <c r="D33" s="31">
        <v>91340</v>
      </c>
      <c r="E33" s="31">
        <v>1</v>
      </c>
      <c r="F33" s="18">
        <v>92106</v>
      </c>
      <c r="G33" s="8">
        <f t="shared" si="0"/>
        <v>766</v>
      </c>
      <c r="H33" s="9">
        <f t="shared" si="1"/>
        <v>8.316504896532257E-3</v>
      </c>
    </row>
    <row r="34" spans="1:8" ht="15" customHeight="1" x14ac:dyDescent="0.2">
      <c r="A34" s="26" t="s">
        <v>0</v>
      </c>
      <c r="B34" s="26" t="s">
        <v>32</v>
      </c>
      <c r="C34" s="31">
        <v>32</v>
      </c>
      <c r="D34" s="31">
        <v>91430</v>
      </c>
      <c r="E34" s="31">
        <v>1</v>
      </c>
      <c r="F34" s="18">
        <v>92106</v>
      </c>
      <c r="G34" s="8">
        <f t="shared" si="0"/>
        <v>676</v>
      </c>
      <c r="H34" s="9">
        <f t="shared" si="1"/>
        <v>7.3393698564697199E-3</v>
      </c>
    </row>
    <row r="35" spans="1:8" ht="15" customHeight="1" x14ac:dyDescent="0.2">
      <c r="A35" s="26" t="s">
        <v>0</v>
      </c>
      <c r="B35" s="26" t="s">
        <v>33</v>
      </c>
      <c r="C35" s="31">
        <v>33</v>
      </c>
      <c r="D35" s="31">
        <v>91703</v>
      </c>
      <c r="E35" s="31">
        <v>1</v>
      </c>
      <c r="F35" s="18">
        <v>92106</v>
      </c>
      <c r="G35" s="8">
        <f t="shared" ref="G35:G63" si="2">F35-D35</f>
        <v>403</v>
      </c>
      <c r="H35" s="9">
        <f t="shared" ref="H35:H63" si="3">G35/F35</f>
        <v>4.3753935682800255E-3</v>
      </c>
    </row>
    <row r="36" spans="1:8" ht="15" customHeight="1" x14ac:dyDescent="0.2">
      <c r="A36" s="26" t="s">
        <v>0</v>
      </c>
      <c r="B36" s="26" t="s">
        <v>34</v>
      </c>
      <c r="C36" s="31">
        <v>34</v>
      </c>
      <c r="D36" s="31">
        <v>91616</v>
      </c>
      <c r="E36" s="31">
        <v>1</v>
      </c>
      <c r="F36" s="18">
        <v>92106</v>
      </c>
      <c r="G36" s="8">
        <f t="shared" si="2"/>
        <v>490</v>
      </c>
      <c r="H36" s="9">
        <f t="shared" si="3"/>
        <v>5.3199574403404769E-3</v>
      </c>
    </row>
    <row r="37" spans="1:8" ht="15" customHeight="1" x14ac:dyDescent="0.2">
      <c r="A37" s="26" t="s">
        <v>0</v>
      </c>
      <c r="B37" s="26" t="s">
        <v>35</v>
      </c>
      <c r="C37" s="31">
        <v>35</v>
      </c>
      <c r="D37" s="31">
        <v>86048</v>
      </c>
      <c r="E37" s="31">
        <v>1</v>
      </c>
      <c r="F37" s="18">
        <v>92106</v>
      </c>
      <c r="G37" s="8">
        <f t="shared" si="2"/>
        <v>6058</v>
      </c>
      <c r="H37" s="9">
        <f t="shared" si="3"/>
        <v>6.5772045252209407E-2</v>
      </c>
    </row>
    <row r="38" spans="1:8" ht="15" customHeight="1" x14ac:dyDescent="0.2">
      <c r="A38" s="26" t="s">
        <v>0</v>
      </c>
      <c r="B38" s="26" t="s">
        <v>37</v>
      </c>
      <c r="C38" s="31">
        <v>36</v>
      </c>
      <c r="D38" s="31">
        <v>88075</v>
      </c>
      <c r="E38" s="31">
        <v>1</v>
      </c>
      <c r="F38" s="18">
        <v>92106</v>
      </c>
      <c r="G38" s="8">
        <f t="shared" si="2"/>
        <v>4031</v>
      </c>
      <c r="H38" s="9">
        <f t="shared" si="3"/>
        <v>4.3764792738800948E-2</v>
      </c>
    </row>
    <row r="39" spans="1:8" ht="15" customHeight="1" x14ac:dyDescent="0.2">
      <c r="A39" s="26" t="s">
        <v>0</v>
      </c>
      <c r="B39" s="26" t="s">
        <v>38</v>
      </c>
      <c r="C39" s="31">
        <v>37</v>
      </c>
      <c r="D39" s="31">
        <v>87800</v>
      </c>
      <c r="E39" s="31">
        <v>1</v>
      </c>
      <c r="F39" s="18">
        <v>92106</v>
      </c>
      <c r="G39" s="8">
        <f t="shared" si="2"/>
        <v>4306</v>
      </c>
      <c r="H39" s="9">
        <f t="shared" si="3"/>
        <v>4.6750483138992029E-2</v>
      </c>
    </row>
    <row r="40" spans="1:8" ht="15" customHeight="1" x14ac:dyDescent="0.2">
      <c r="A40" s="26" t="s">
        <v>25</v>
      </c>
      <c r="B40" s="26" t="s">
        <v>39</v>
      </c>
      <c r="C40" s="31">
        <v>38</v>
      </c>
      <c r="D40" s="31">
        <v>93996</v>
      </c>
      <c r="E40" s="31">
        <v>1</v>
      </c>
      <c r="F40" s="18">
        <v>92106</v>
      </c>
      <c r="G40" s="8">
        <f t="shared" si="2"/>
        <v>-1890</v>
      </c>
      <c r="H40" s="9">
        <f t="shared" si="3"/>
        <v>-2.0519835841313269E-2</v>
      </c>
    </row>
    <row r="41" spans="1:8" ht="15" customHeight="1" x14ac:dyDescent="0.2">
      <c r="A41" s="26" t="s">
        <v>25</v>
      </c>
      <c r="B41" s="26" t="s">
        <v>40</v>
      </c>
      <c r="C41" s="31">
        <v>39</v>
      </c>
      <c r="D41" s="31">
        <v>96071</v>
      </c>
      <c r="E41" s="31">
        <v>1</v>
      </c>
      <c r="F41" s="18">
        <v>92106</v>
      </c>
      <c r="G41" s="8">
        <f t="shared" si="2"/>
        <v>-3965</v>
      </c>
      <c r="H41" s="9">
        <f t="shared" si="3"/>
        <v>-4.3048227042755086E-2</v>
      </c>
    </row>
    <row r="42" spans="1:8" ht="15" customHeight="1" x14ac:dyDescent="0.2">
      <c r="A42" s="26" t="s">
        <v>25</v>
      </c>
      <c r="B42" s="26" t="s">
        <v>41</v>
      </c>
      <c r="C42" s="31">
        <v>40</v>
      </c>
      <c r="D42" s="31">
        <v>94122</v>
      </c>
      <c r="E42" s="31">
        <v>1</v>
      </c>
      <c r="F42" s="18">
        <v>92106</v>
      </c>
      <c r="G42" s="8">
        <f t="shared" si="2"/>
        <v>-2016</v>
      </c>
      <c r="H42" s="9">
        <f t="shared" si="3"/>
        <v>-2.188782489740082E-2</v>
      </c>
    </row>
    <row r="43" spans="1:8" ht="15" customHeight="1" x14ac:dyDescent="0.2">
      <c r="A43" s="26" t="s">
        <v>25</v>
      </c>
      <c r="B43" s="26" t="s">
        <v>42</v>
      </c>
      <c r="C43" s="31">
        <v>41</v>
      </c>
      <c r="D43" s="31">
        <v>89968</v>
      </c>
      <c r="E43" s="31">
        <v>1</v>
      </c>
      <c r="F43" s="18">
        <v>92106</v>
      </c>
      <c r="G43" s="8">
        <f t="shared" si="2"/>
        <v>2138</v>
      </c>
      <c r="H43" s="9">
        <f t="shared" si="3"/>
        <v>2.3212385729485592E-2</v>
      </c>
    </row>
    <row r="44" spans="1:8" ht="15" customHeight="1" x14ac:dyDescent="0.2">
      <c r="A44" s="26" t="s">
        <v>25</v>
      </c>
      <c r="B44" s="26" t="s">
        <v>81</v>
      </c>
      <c r="C44" s="31">
        <v>42</v>
      </c>
      <c r="D44" s="31">
        <v>91142</v>
      </c>
      <c r="E44" s="31">
        <v>1</v>
      </c>
      <c r="F44" s="18">
        <v>92106</v>
      </c>
      <c r="G44" s="8">
        <f t="shared" si="2"/>
        <v>964</v>
      </c>
      <c r="H44" s="9">
        <f t="shared" si="3"/>
        <v>1.0466201984669837E-2</v>
      </c>
    </row>
    <row r="45" spans="1:8" ht="15" customHeight="1" x14ac:dyDescent="0.2">
      <c r="A45" s="26" t="s">
        <v>25</v>
      </c>
      <c r="B45" s="26" t="s">
        <v>83</v>
      </c>
      <c r="C45" s="31">
        <v>43</v>
      </c>
      <c r="D45" s="31">
        <v>91307</v>
      </c>
      <c r="E45" s="31">
        <v>1</v>
      </c>
      <c r="F45" s="18">
        <v>92106</v>
      </c>
      <c r="G45" s="8">
        <f t="shared" si="2"/>
        <v>799</v>
      </c>
      <c r="H45" s="9">
        <f t="shared" si="3"/>
        <v>8.6747877445551864E-3</v>
      </c>
    </row>
    <row r="46" spans="1:8" ht="15" customHeight="1" x14ac:dyDescent="0.2">
      <c r="A46" s="26" t="s">
        <v>25</v>
      </c>
      <c r="B46" s="26" t="s">
        <v>84</v>
      </c>
      <c r="C46" s="31">
        <v>44</v>
      </c>
      <c r="D46" s="31">
        <v>94686</v>
      </c>
      <c r="E46" s="31">
        <v>1</v>
      </c>
      <c r="F46" s="18">
        <v>92106</v>
      </c>
      <c r="G46" s="8">
        <f t="shared" si="2"/>
        <v>-2580</v>
      </c>
      <c r="H46" s="9">
        <f t="shared" si="3"/>
        <v>-2.8011204481792718E-2</v>
      </c>
    </row>
    <row r="47" spans="1:8" ht="15" customHeight="1" x14ac:dyDescent="0.2">
      <c r="A47" s="26" t="s">
        <v>25</v>
      </c>
      <c r="B47" s="26" t="s">
        <v>85</v>
      </c>
      <c r="C47" s="31">
        <v>45</v>
      </c>
      <c r="D47" s="31">
        <v>92127</v>
      </c>
      <c r="E47" s="31">
        <v>1</v>
      </c>
      <c r="F47" s="18">
        <v>92106</v>
      </c>
      <c r="G47" s="8">
        <f t="shared" si="2"/>
        <v>-21</v>
      </c>
      <c r="H47" s="9">
        <f t="shared" si="3"/>
        <v>-2.2799817601459188E-4</v>
      </c>
    </row>
    <row r="48" spans="1:8" ht="15" customHeight="1" x14ac:dyDescent="0.2">
      <c r="A48" s="26" t="s">
        <v>25</v>
      </c>
      <c r="B48" s="26" t="s">
        <v>86</v>
      </c>
      <c r="C48" s="31">
        <v>46</v>
      </c>
      <c r="D48" s="31">
        <v>89826</v>
      </c>
      <c r="E48" s="31">
        <v>1</v>
      </c>
      <c r="F48" s="18">
        <v>92106</v>
      </c>
      <c r="G48" s="8">
        <f t="shared" si="2"/>
        <v>2280</v>
      </c>
      <c r="H48" s="9">
        <f t="shared" si="3"/>
        <v>2.4754087681584262E-2</v>
      </c>
    </row>
    <row r="49" spans="1:8" ht="15" customHeight="1" x14ac:dyDescent="0.2">
      <c r="A49" s="26" t="s">
        <v>25</v>
      </c>
      <c r="B49" s="26" t="s">
        <v>87</v>
      </c>
      <c r="C49" s="31">
        <v>47</v>
      </c>
      <c r="D49" s="31">
        <v>90219</v>
      </c>
      <c r="E49" s="31">
        <v>1</v>
      </c>
      <c r="F49" s="18">
        <v>92106</v>
      </c>
      <c r="G49" s="8">
        <f t="shared" si="2"/>
        <v>1887</v>
      </c>
      <c r="H49" s="9">
        <f t="shared" si="3"/>
        <v>2.0487264673311186E-2</v>
      </c>
    </row>
    <row r="50" spans="1:8" ht="15" customHeight="1" x14ac:dyDescent="0.2">
      <c r="A50" s="26" t="s">
        <v>25</v>
      </c>
      <c r="B50" s="26" t="s">
        <v>88</v>
      </c>
      <c r="C50" s="31">
        <v>48</v>
      </c>
      <c r="D50" s="31">
        <v>93403</v>
      </c>
      <c r="E50" s="31">
        <v>1</v>
      </c>
      <c r="F50" s="18">
        <v>92106</v>
      </c>
      <c r="G50" s="8">
        <f t="shared" si="2"/>
        <v>-1297</v>
      </c>
      <c r="H50" s="9">
        <f t="shared" si="3"/>
        <v>-1.4081601632901222E-2</v>
      </c>
    </row>
    <row r="51" spans="1:8" ht="15" customHeight="1" x14ac:dyDescent="0.2">
      <c r="A51" s="26" t="s">
        <v>25</v>
      </c>
      <c r="B51" s="26" t="s">
        <v>89</v>
      </c>
      <c r="C51" s="31">
        <v>49</v>
      </c>
      <c r="D51" s="31">
        <v>89929</v>
      </c>
      <c r="E51" s="31">
        <v>1</v>
      </c>
      <c r="F51" s="18">
        <v>92106</v>
      </c>
      <c r="G51" s="8">
        <f t="shared" si="2"/>
        <v>2177</v>
      </c>
      <c r="H51" s="9">
        <f t="shared" si="3"/>
        <v>2.3635810913512693E-2</v>
      </c>
    </row>
    <row r="52" spans="1:8" ht="15" customHeight="1" x14ac:dyDescent="0.2">
      <c r="A52" s="26" t="s">
        <v>25</v>
      </c>
      <c r="B52" s="26" t="s">
        <v>90</v>
      </c>
      <c r="C52" s="31">
        <v>50</v>
      </c>
      <c r="D52" s="31">
        <v>92909</v>
      </c>
      <c r="E52" s="31">
        <v>1</v>
      </c>
      <c r="F52" s="18">
        <v>92106</v>
      </c>
      <c r="G52" s="8">
        <f t="shared" si="2"/>
        <v>-803</v>
      </c>
      <c r="H52" s="9">
        <f t="shared" si="3"/>
        <v>-8.7182159685579661E-3</v>
      </c>
    </row>
    <row r="53" spans="1:8" ht="15" customHeight="1" x14ac:dyDescent="0.2">
      <c r="A53" s="26" t="s">
        <v>25</v>
      </c>
      <c r="B53" s="26" t="s">
        <v>91</v>
      </c>
      <c r="C53" s="31">
        <v>51</v>
      </c>
      <c r="D53" s="31">
        <v>91479</v>
      </c>
      <c r="E53" s="31">
        <v>1</v>
      </c>
      <c r="F53" s="18">
        <v>92106</v>
      </c>
      <c r="G53" s="8">
        <f t="shared" si="2"/>
        <v>627</v>
      </c>
      <c r="H53" s="9">
        <f t="shared" si="3"/>
        <v>6.8073741124356716E-3</v>
      </c>
    </row>
    <row r="54" spans="1:8" ht="15" customHeight="1" x14ac:dyDescent="0.2">
      <c r="A54" s="26" t="s">
        <v>25</v>
      </c>
      <c r="B54" s="26" t="s">
        <v>92</v>
      </c>
      <c r="C54" s="31">
        <v>52</v>
      </c>
      <c r="D54" s="31">
        <v>84321</v>
      </c>
      <c r="E54" s="31">
        <v>1</v>
      </c>
      <c r="F54" s="18">
        <v>92106</v>
      </c>
      <c r="G54" s="8">
        <f t="shared" si="2"/>
        <v>7785</v>
      </c>
      <c r="H54" s="9">
        <f t="shared" si="3"/>
        <v>8.4522180965409421E-2</v>
      </c>
    </row>
    <row r="55" spans="1:8" ht="15" customHeight="1" x14ac:dyDescent="0.2">
      <c r="A55" s="26" t="s">
        <v>25</v>
      </c>
      <c r="B55" s="26" t="s">
        <v>93</v>
      </c>
      <c r="C55" s="31">
        <v>53</v>
      </c>
      <c r="D55" s="31">
        <v>81422</v>
      </c>
      <c r="E55" s="31">
        <v>1</v>
      </c>
      <c r="F55" s="18">
        <v>92106</v>
      </c>
      <c r="G55" s="8">
        <f t="shared" si="2"/>
        <v>10684</v>
      </c>
      <c r="H55" s="9">
        <f t="shared" si="3"/>
        <v>0.11599678631142379</v>
      </c>
    </row>
    <row r="56" spans="1:8" ht="15" customHeight="1" x14ac:dyDescent="0.2">
      <c r="A56" s="26" t="s">
        <v>36</v>
      </c>
      <c r="B56" s="26" t="s">
        <v>94</v>
      </c>
      <c r="C56" s="31">
        <v>0</v>
      </c>
      <c r="D56" s="31">
        <v>92169</v>
      </c>
      <c r="E56" s="31">
        <v>1</v>
      </c>
      <c r="F56" s="18">
        <v>92106</v>
      </c>
      <c r="G56" s="8">
        <f t="shared" si="2"/>
        <v>-63</v>
      </c>
      <c r="H56" s="9">
        <f t="shared" si="3"/>
        <v>-6.8399452804377564E-4</v>
      </c>
    </row>
    <row r="57" spans="1:8" ht="15" customHeight="1" x14ac:dyDescent="0.2">
      <c r="A57" s="26" t="s">
        <v>36</v>
      </c>
      <c r="B57" s="26" t="s">
        <v>98</v>
      </c>
      <c r="C57" s="31">
        <v>0</v>
      </c>
      <c r="D57" s="31">
        <v>94678</v>
      </c>
      <c r="E57" s="31">
        <v>1</v>
      </c>
      <c r="F57" s="18">
        <v>92106</v>
      </c>
      <c r="G57" s="8">
        <f t="shared" si="2"/>
        <v>-2572</v>
      </c>
      <c r="H57" s="9">
        <f t="shared" si="3"/>
        <v>-2.7924348033787159E-2</v>
      </c>
    </row>
    <row r="58" spans="1:8" ht="15" customHeight="1" x14ac:dyDescent="0.2">
      <c r="A58" s="26" t="s">
        <v>36</v>
      </c>
      <c r="B58" s="26" t="s">
        <v>95</v>
      </c>
      <c r="C58" s="31">
        <v>55</v>
      </c>
      <c r="D58" s="31">
        <v>93200</v>
      </c>
      <c r="E58" s="31">
        <v>1</v>
      </c>
      <c r="F58" s="18">
        <v>92106</v>
      </c>
      <c r="G58" s="8">
        <f t="shared" si="2"/>
        <v>-1094</v>
      </c>
      <c r="H58" s="9">
        <f t="shared" si="3"/>
        <v>-1.1877619264760168E-2</v>
      </c>
    </row>
    <row r="59" spans="1:8" ht="15" customHeight="1" x14ac:dyDescent="0.2">
      <c r="A59" s="26" t="s">
        <v>36</v>
      </c>
      <c r="B59" s="26" t="s">
        <v>96</v>
      </c>
      <c r="C59" s="31">
        <v>56</v>
      </c>
      <c r="D59" s="31">
        <v>90054</v>
      </c>
      <c r="E59" s="31">
        <v>1</v>
      </c>
      <c r="F59" s="18">
        <v>92106</v>
      </c>
      <c r="G59" s="8">
        <f t="shared" si="2"/>
        <v>2052</v>
      </c>
      <c r="H59" s="9">
        <f t="shared" si="3"/>
        <v>2.2278678913425835E-2</v>
      </c>
    </row>
    <row r="60" spans="1:8" ht="15" customHeight="1" x14ac:dyDescent="0.2">
      <c r="A60" s="26" t="s">
        <v>36</v>
      </c>
      <c r="B60" s="26" t="s">
        <v>97</v>
      </c>
      <c r="C60" s="31">
        <v>57</v>
      </c>
      <c r="D60" s="31">
        <v>88467</v>
      </c>
      <c r="E60" s="31">
        <v>1</v>
      </c>
      <c r="F60" s="18">
        <v>92106</v>
      </c>
      <c r="G60" s="8">
        <f t="shared" si="2"/>
        <v>3639</v>
      </c>
      <c r="H60" s="9">
        <f t="shared" si="3"/>
        <v>3.9508826786528568E-2</v>
      </c>
    </row>
    <row r="61" spans="1:8" ht="15" customHeight="1" x14ac:dyDescent="0.2">
      <c r="A61" s="26" t="s">
        <v>36</v>
      </c>
      <c r="B61" s="26" t="s">
        <v>99</v>
      </c>
      <c r="C61" s="31">
        <v>59</v>
      </c>
      <c r="D61" s="31">
        <v>91746</v>
      </c>
      <c r="E61" s="31">
        <v>1</v>
      </c>
      <c r="F61" s="18">
        <v>92106</v>
      </c>
      <c r="G61" s="8">
        <f t="shared" si="2"/>
        <v>360</v>
      </c>
      <c r="H61" s="9">
        <f t="shared" si="3"/>
        <v>3.9085401602501468E-3</v>
      </c>
    </row>
    <row r="62" spans="1:8" ht="15" customHeight="1" x14ac:dyDescent="0.2">
      <c r="A62" s="26" t="s">
        <v>36</v>
      </c>
      <c r="B62" s="26" t="s">
        <v>100</v>
      </c>
      <c r="C62" s="31">
        <v>60</v>
      </c>
      <c r="D62" s="31">
        <v>90173</v>
      </c>
      <c r="E62" s="31">
        <v>1</v>
      </c>
      <c r="F62" s="18">
        <v>92106</v>
      </c>
      <c r="G62" s="8">
        <f t="shared" si="2"/>
        <v>1933</v>
      </c>
      <c r="H62" s="9">
        <f t="shared" si="3"/>
        <v>2.098668924934315E-2</v>
      </c>
    </row>
    <row r="63" spans="1:8" ht="15" customHeight="1" x14ac:dyDescent="0.2">
      <c r="A63" s="26" t="s">
        <v>36</v>
      </c>
      <c r="B63" s="26" t="s">
        <v>101</v>
      </c>
      <c r="C63" s="31">
        <v>61</v>
      </c>
      <c r="D63" s="31">
        <v>93930</v>
      </c>
      <c r="E63" s="31">
        <v>1</v>
      </c>
      <c r="F63" s="18">
        <v>92106</v>
      </c>
      <c r="G63" s="8">
        <f t="shared" si="2"/>
        <v>-1824</v>
      </c>
      <c r="H63" s="9">
        <f t="shared" si="3"/>
        <v>-1.9803270145267411E-2</v>
      </c>
    </row>
    <row r="64" spans="1:8" ht="15" customHeight="1" x14ac:dyDescent="0.2">
      <c r="A64" s="26" t="s">
        <v>36</v>
      </c>
      <c r="B64" s="26" t="s">
        <v>104</v>
      </c>
      <c r="C64" s="31">
        <v>62</v>
      </c>
      <c r="D64" s="31">
        <v>89555</v>
      </c>
      <c r="E64" s="31">
        <v>1</v>
      </c>
      <c r="F64" s="18">
        <v>92106</v>
      </c>
      <c r="G64" s="8">
        <f t="shared" ref="G64:G127" si="4">F64-D64</f>
        <v>2551</v>
      </c>
      <c r="H64" s="9">
        <f t="shared" ref="H64:H127" si="5">G64/F64</f>
        <v>2.7696349857772567E-2</v>
      </c>
    </row>
    <row r="65" spans="1:8" ht="15" customHeight="1" x14ac:dyDescent="0.2">
      <c r="A65" s="26" t="s">
        <v>36</v>
      </c>
      <c r="B65" s="26" t="s">
        <v>105</v>
      </c>
      <c r="C65" s="31">
        <v>63</v>
      </c>
      <c r="D65" s="31">
        <v>82843</v>
      </c>
      <c r="E65" s="31">
        <v>1</v>
      </c>
      <c r="F65" s="18">
        <v>92106</v>
      </c>
      <c r="G65" s="8">
        <f t="shared" si="4"/>
        <v>9263</v>
      </c>
      <c r="H65" s="9">
        <f t="shared" si="5"/>
        <v>0.10056890973443641</v>
      </c>
    </row>
    <row r="66" spans="1:8" ht="15" customHeight="1" x14ac:dyDescent="0.2">
      <c r="A66" s="26" t="s">
        <v>36</v>
      </c>
      <c r="B66" s="26" t="s">
        <v>106</v>
      </c>
      <c r="C66" s="31">
        <v>64</v>
      </c>
      <c r="D66" s="31">
        <v>91590</v>
      </c>
      <c r="E66" s="31">
        <v>1</v>
      </c>
      <c r="F66" s="18">
        <v>92106</v>
      </c>
      <c r="G66" s="8">
        <f t="shared" si="4"/>
        <v>516</v>
      </c>
      <c r="H66" s="9">
        <f t="shared" si="5"/>
        <v>5.6022408963585435E-3</v>
      </c>
    </row>
    <row r="67" spans="1:8" ht="15" customHeight="1" x14ac:dyDescent="0.2">
      <c r="A67" s="26" t="s">
        <v>36</v>
      </c>
      <c r="B67" s="26" t="s">
        <v>107</v>
      </c>
      <c r="C67" s="31">
        <v>65</v>
      </c>
      <c r="D67" s="31">
        <v>91427</v>
      </c>
      <c r="E67" s="31">
        <v>1</v>
      </c>
      <c r="F67" s="18">
        <v>92106</v>
      </c>
      <c r="G67" s="8">
        <f t="shared" si="4"/>
        <v>679</v>
      </c>
      <c r="H67" s="9">
        <f t="shared" si="5"/>
        <v>7.3719410244718038E-3</v>
      </c>
    </row>
    <row r="68" spans="1:8" ht="15" customHeight="1" x14ac:dyDescent="0.2">
      <c r="A68" s="26" t="s">
        <v>36</v>
      </c>
      <c r="B68" s="26" t="s">
        <v>108</v>
      </c>
      <c r="C68" s="31">
        <v>66</v>
      </c>
      <c r="D68" s="31">
        <v>93739</v>
      </c>
      <c r="E68" s="31">
        <v>1</v>
      </c>
      <c r="F68" s="18">
        <v>92106</v>
      </c>
      <c r="G68" s="8">
        <f t="shared" si="4"/>
        <v>-1633</v>
      </c>
      <c r="H68" s="9">
        <f t="shared" si="5"/>
        <v>-1.7729572449134694E-2</v>
      </c>
    </row>
    <row r="69" spans="1:8" ht="15" customHeight="1" x14ac:dyDescent="0.2">
      <c r="A69" s="26" t="s">
        <v>36</v>
      </c>
      <c r="B69" s="26" t="s">
        <v>109</v>
      </c>
      <c r="C69" s="31">
        <v>67</v>
      </c>
      <c r="D69" s="31">
        <v>90739</v>
      </c>
      <c r="E69" s="31">
        <v>1</v>
      </c>
      <c r="F69" s="18">
        <v>92106</v>
      </c>
      <c r="G69" s="8">
        <f t="shared" si="4"/>
        <v>1367</v>
      </c>
      <c r="H69" s="9">
        <f t="shared" si="5"/>
        <v>1.4841595552949862E-2</v>
      </c>
    </row>
    <row r="70" spans="1:8" ht="15" customHeight="1" x14ac:dyDescent="0.2">
      <c r="A70" s="26" t="s">
        <v>36</v>
      </c>
      <c r="B70" s="26" t="s">
        <v>110</v>
      </c>
      <c r="C70" s="31">
        <v>68</v>
      </c>
      <c r="D70" s="31">
        <v>96659</v>
      </c>
      <c r="E70" s="31">
        <v>1</v>
      </c>
      <c r="F70" s="18">
        <v>92106</v>
      </c>
      <c r="G70" s="8">
        <f t="shared" si="4"/>
        <v>-4553</v>
      </c>
      <c r="H70" s="9">
        <f t="shared" si="5"/>
        <v>-4.9432175971163658E-2</v>
      </c>
    </row>
    <row r="71" spans="1:8" ht="15" customHeight="1" x14ac:dyDescent="0.2">
      <c r="A71" s="26" t="s">
        <v>36</v>
      </c>
      <c r="B71" s="26" t="s">
        <v>111</v>
      </c>
      <c r="C71" s="31">
        <v>69</v>
      </c>
      <c r="D71" s="31">
        <v>97897</v>
      </c>
      <c r="E71" s="31">
        <v>1</v>
      </c>
      <c r="F71" s="18">
        <v>92106</v>
      </c>
      <c r="G71" s="8">
        <f t="shared" si="4"/>
        <v>-5791</v>
      </c>
      <c r="H71" s="9">
        <f t="shared" si="5"/>
        <v>-6.2873211300023879E-2</v>
      </c>
    </row>
    <row r="72" spans="1:8" ht="15" customHeight="1" x14ac:dyDescent="0.2">
      <c r="A72" s="26" t="s">
        <v>36</v>
      </c>
      <c r="B72" s="26" t="s">
        <v>112</v>
      </c>
      <c r="C72" s="31">
        <v>70</v>
      </c>
      <c r="D72" s="31">
        <v>83641</v>
      </c>
      <c r="E72" s="31">
        <v>1</v>
      </c>
      <c r="F72" s="18">
        <v>92106</v>
      </c>
      <c r="G72" s="8">
        <f t="shared" si="4"/>
        <v>8465</v>
      </c>
      <c r="H72" s="9">
        <f t="shared" si="5"/>
        <v>9.1904979045881921E-2</v>
      </c>
    </row>
    <row r="73" spans="1:8" ht="15" customHeight="1" x14ac:dyDescent="0.2">
      <c r="A73" s="26" t="s">
        <v>36</v>
      </c>
      <c r="B73" s="26" t="s">
        <v>113</v>
      </c>
      <c r="C73" s="31">
        <v>71</v>
      </c>
      <c r="D73" s="31">
        <v>87166</v>
      </c>
      <c r="E73" s="31">
        <v>1</v>
      </c>
      <c r="F73" s="18">
        <v>92106</v>
      </c>
      <c r="G73" s="8">
        <f t="shared" si="4"/>
        <v>4940</v>
      </c>
      <c r="H73" s="9">
        <f t="shared" si="5"/>
        <v>5.3633856643432565E-2</v>
      </c>
    </row>
    <row r="74" spans="1:8" ht="15" customHeight="1" x14ac:dyDescent="0.2">
      <c r="A74" s="26" t="s">
        <v>36</v>
      </c>
      <c r="B74" s="26" t="s">
        <v>114</v>
      </c>
      <c r="C74" s="31">
        <v>72</v>
      </c>
      <c r="D74" s="31">
        <v>88225</v>
      </c>
      <c r="E74" s="31">
        <v>1</v>
      </c>
      <c r="F74" s="18">
        <v>92106</v>
      </c>
      <c r="G74" s="8">
        <f t="shared" si="4"/>
        <v>3881</v>
      </c>
      <c r="H74" s="9">
        <f t="shared" si="5"/>
        <v>4.2136234338696718E-2</v>
      </c>
    </row>
    <row r="75" spans="1:8" ht="15" customHeight="1" x14ac:dyDescent="0.2">
      <c r="A75" s="26" t="s">
        <v>36</v>
      </c>
      <c r="B75" s="26" t="s">
        <v>115</v>
      </c>
      <c r="C75" s="31">
        <v>73</v>
      </c>
      <c r="D75" s="31">
        <v>89900</v>
      </c>
      <c r="E75" s="31">
        <v>1</v>
      </c>
      <c r="F75" s="18">
        <v>92106</v>
      </c>
      <c r="G75" s="8">
        <f t="shared" si="4"/>
        <v>2206</v>
      </c>
      <c r="H75" s="9">
        <f t="shared" si="5"/>
        <v>2.3950665537532844E-2</v>
      </c>
    </row>
    <row r="76" spans="1:8" ht="15" customHeight="1" x14ac:dyDescent="0.2">
      <c r="A76" s="26" t="s">
        <v>36</v>
      </c>
      <c r="B76" s="26" t="s">
        <v>116</v>
      </c>
      <c r="C76" s="31">
        <v>74</v>
      </c>
      <c r="D76" s="31">
        <v>96305</v>
      </c>
      <c r="E76" s="31">
        <v>1</v>
      </c>
      <c r="F76" s="18">
        <v>92106</v>
      </c>
      <c r="G76" s="8">
        <f t="shared" si="4"/>
        <v>-4199</v>
      </c>
      <c r="H76" s="9">
        <f t="shared" si="5"/>
        <v>-4.5588778146917683E-2</v>
      </c>
    </row>
    <row r="77" spans="1:8" ht="15" customHeight="1" x14ac:dyDescent="0.2">
      <c r="A77" s="26" t="s">
        <v>36</v>
      </c>
      <c r="B77" s="26" t="s">
        <v>117</v>
      </c>
      <c r="C77" s="31">
        <v>75</v>
      </c>
      <c r="D77" s="31">
        <v>83832</v>
      </c>
      <c r="E77" s="31">
        <v>1</v>
      </c>
      <c r="F77" s="18">
        <v>92106</v>
      </c>
      <c r="G77" s="8">
        <f t="shared" si="4"/>
        <v>8274</v>
      </c>
      <c r="H77" s="9">
        <f t="shared" si="5"/>
        <v>8.9831281349749201E-2</v>
      </c>
    </row>
    <row r="78" spans="1:8" ht="15" customHeight="1" x14ac:dyDescent="0.2">
      <c r="A78" s="26" t="s">
        <v>36</v>
      </c>
      <c r="B78" s="26" t="s">
        <v>118</v>
      </c>
      <c r="C78" s="31">
        <v>76</v>
      </c>
      <c r="D78" s="31">
        <v>94559</v>
      </c>
      <c r="E78" s="31">
        <v>1</v>
      </c>
      <c r="F78" s="18">
        <v>92106</v>
      </c>
      <c r="G78" s="8">
        <f t="shared" si="4"/>
        <v>-2453</v>
      </c>
      <c r="H78" s="9">
        <f t="shared" si="5"/>
        <v>-2.663235836970447E-2</v>
      </c>
    </row>
    <row r="79" spans="1:8" ht="15" customHeight="1" x14ac:dyDescent="0.2">
      <c r="A79" s="26" t="s">
        <v>36</v>
      </c>
      <c r="B79" s="26" t="s">
        <v>119</v>
      </c>
      <c r="C79" s="31">
        <v>77</v>
      </c>
      <c r="D79" s="31">
        <v>86288</v>
      </c>
      <c r="E79" s="31">
        <v>1</v>
      </c>
      <c r="F79" s="18">
        <v>92106</v>
      </c>
      <c r="G79" s="8">
        <f t="shared" si="4"/>
        <v>5818</v>
      </c>
      <c r="H79" s="9">
        <f t="shared" si="5"/>
        <v>6.3166351812042651E-2</v>
      </c>
    </row>
    <row r="80" spans="1:8" ht="15" customHeight="1" x14ac:dyDescent="0.2">
      <c r="A80" s="26" t="s">
        <v>36</v>
      </c>
      <c r="B80" s="26" t="s">
        <v>120</v>
      </c>
      <c r="C80" s="31">
        <v>78</v>
      </c>
      <c r="D80" s="31">
        <v>96444</v>
      </c>
      <c r="E80" s="31">
        <v>1</v>
      </c>
      <c r="F80" s="18">
        <v>92106</v>
      </c>
      <c r="G80" s="8">
        <f t="shared" si="4"/>
        <v>-4338</v>
      </c>
      <c r="H80" s="9">
        <f t="shared" si="5"/>
        <v>-4.7097908931014267E-2</v>
      </c>
    </row>
    <row r="81" spans="1:8" ht="15" customHeight="1" x14ac:dyDescent="0.2">
      <c r="A81" s="26" t="s">
        <v>36</v>
      </c>
      <c r="B81" s="26" t="s">
        <v>121</v>
      </c>
      <c r="C81" s="31">
        <v>79</v>
      </c>
      <c r="D81" s="31">
        <v>85575</v>
      </c>
      <c r="E81" s="31">
        <v>1</v>
      </c>
      <c r="F81" s="18">
        <v>92106</v>
      </c>
      <c r="G81" s="8">
        <f t="shared" si="4"/>
        <v>6531</v>
      </c>
      <c r="H81" s="9">
        <f t="shared" si="5"/>
        <v>7.0907432740538082E-2</v>
      </c>
    </row>
    <row r="82" spans="1:8" ht="15" customHeight="1" x14ac:dyDescent="0.2">
      <c r="A82" s="26" t="s">
        <v>36</v>
      </c>
      <c r="B82" s="26" t="s">
        <v>122</v>
      </c>
      <c r="C82" s="31">
        <v>80</v>
      </c>
      <c r="D82" s="31">
        <v>98302</v>
      </c>
      <c r="E82" s="31">
        <v>1</v>
      </c>
      <c r="F82" s="18">
        <v>92106</v>
      </c>
      <c r="G82" s="8">
        <f t="shared" si="4"/>
        <v>-6196</v>
      </c>
      <c r="H82" s="9">
        <f t="shared" si="5"/>
        <v>-6.7270318980305305E-2</v>
      </c>
    </row>
    <row r="83" spans="1:8" ht="15" customHeight="1" x14ac:dyDescent="0.2">
      <c r="A83" s="26" t="s">
        <v>36</v>
      </c>
      <c r="B83" s="26" t="s">
        <v>123</v>
      </c>
      <c r="C83" s="31">
        <v>81</v>
      </c>
      <c r="D83" s="31">
        <v>92060</v>
      </c>
      <c r="E83" s="31">
        <v>1</v>
      </c>
      <c r="F83" s="18">
        <v>92106</v>
      </c>
      <c r="G83" s="8">
        <f t="shared" si="4"/>
        <v>46</v>
      </c>
      <c r="H83" s="9">
        <f t="shared" si="5"/>
        <v>4.9942457603196317E-4</v>
      </c>
    </row>
    <row r="84" spans="1:8" ht="15" customHeight="1" x14ac:dyDescent="0.2">
      <c r="A84" s="26" t="s">
        <v>36</v>
      </c>
      <c r="B84" s="26" t="s">
        <v>124</v>
      </c>
      <c r="C84" s="31">
        <v>82</v>
      </c>
      <c r="D84" s="31">
        <v>84323</v>
      </c>
      <c r="E84" s="31">
        <v>1</v>
      </c>
      <c r="F84" s="18">
        <v>92106</v>
      </c>
      <c r="G84" s="8">
        <f t="shared" si="4"/>
        <v>7783</v>
      </c>
      <c r="H84" s="9">
        <f t="shared" si="5"/>
        <v>8.4500466853408035E-2</v>
      </c>
    </row>
    <row r="85" spans="1:8" ht="15" customHeight="1" x14ac:dyDescent="0.2">
      <c r="A85" s="26" t="s">
        <v>36</v>
      </c>
      <c r="B85" s="26" t="s">
        <v>125</v>
      </c>
      <c r="C85" s="31">
        <v>83</v>
      </c>
      <c r="D85" s="31">
        <v>85138</v>
      </c>
      <c r="E85" s="31">
        <v>1</v>
      </c>
      <c r="F85" s="18">
        <v>92106</v>
      </c>
      <c r="G85" s="8">
        <f t="shared" si="4"/>
        <v>6968</v>
      </c>
      <c r="H85" s="9">
        <f t="shared" si="5"/>
        <v>7.5651966212841731E-2</v>
      </c>
    </row>
    <row r="86" spans="1:8" ht="15" customHeight="1" x14ac:dyDescent="0.2">
      <c r="A86" s="26" t="s">
        <v>36</v>
      </c>
      <c r="B86" s="26" t="s">
        <v>126</v>
      </c>
      <c r="C86" s="31">
        <v>84</v>
      </c>
      <c r="D86" s="31">
        <v>99201</v>
      </c>
      <c r="E86" s="31">
        <v>1</v>
      </c>
      <c r="F86" s="18">
        <v>92106</v>
      </c>
      <c r="G86" s="8">
        <f t="shared" si="4"/>
        <v>-7095</v>
      </c>
      <c r="H86" s="9">
        <f t="shared" si="5"/>
        <v>-7.7030812324929976E-2</v>
      </c>
    </row>
    <row r="87" spans="1:8" ht="15" customHeight="1" x14ac:dyDescent="0.2">
      <c r="A87" s="26" t="s">
        <v>36</v>
      </c>
      <c r="B87" s="26" t="s">
        <v>127</v>
      </c>
      <c r="C87" s="31">
        <v>85</v>
      </c>
      <c r="D87" s="31">
        <v>96996</v>
      </c>
      <c r="E87" s="31">
        <v>1</v>
      </c>
      <c r="F87" s="18">
        <v>92106</v>
      </c>
      <c r="G87" s="8">
        <f t="shared" si="4"/>
        <v>-4890</v>
      </c>
      <c r="H87" s="9">
        <f t="shared" si="5"/>
        <v>-5.3091003843397822E-2</v>
      </c>
    </row>
    <row r="88" spans="1:8" ht="15" customHeight="1" x14ac:dyDescent="0.2">
      <c r="A88" s="26" t="s">
        <v>36</v>
      </c>
      <c r="B88" s="26" t="s">
        <v>128</v>
      </c>
      <c r="C88" s="31">
        <v>86</v>
      </c>
      <c r="D88" s="31">
        <v>88825</v>
      </c>
      <c r="E88" s="31">
        <v>1</v>
      </c>
      <c r="F88" s="18">
        <v>92106</v>
      </c>
      <c r="G88" s="8">
        <f t="shared" si="4"/>
        <v>3281</v>
      </c>
      <c r="H88" s="9">
        <f t="shared" si="5"/>
        <v>3.5622000738279806E-2</v>
      </c>
    </row>
    <row r="89" spans="1:8" ht="15" customHeight="1" x14ac:dyDescent="0.2">
      <c r="A89" s="26" t="s">
        <v>36</v>
      </c>
      <c r="B89" s="26" t="s">
        <v>129</v>
      </c>
      <c r="C89" s="31">
        <v>87</v>
      </c>
      <c r="D89" s="31">
        <v>91717</v>
      </c>
      <c r="E89" s="31">
        <v>1</v>
      </c>
      <c r="F89" s="18">
        <v>92106</v>
      </c>
      <c r="G89" s="8">
        <f t="shared" si="4"/>
        <v>389</v>
      </c>
      <c r="H89" s="9">
        <f t="shared" si="5"/>
        <v>4.2233947842702972E-3</v>
      </c>
    </row>
    <row r="90" spans="1:8" ht="15" customHeight="1" x14ac:dyDescent="0.2">
      <c r="A90" s="26" t="s">
        <v>36</v>
      </c>
      <c r="B90" s="26" t="s">
        <v>130</v>
      </c>
      <c r="C90" s="31">
        <v>88</v>
      </c>
      <c r="D90" s="31">
        <v>92437</v>
      </c>
      <c r="E90" s="31">
        <v>1</v>
      </c>
      <c r="F90" s="18">
        <v>92106</v>
      </c>
      <c r="G90" s="8">
        <f t="shared" si="4"/>
        <v>-331</v>
      </c>
      <c r="H90" s="9">
        <f t="shared" si="5"/>
        <v>-3.5936855362299958E-3</v>
      </c>
    </row>
    <row r="91" spans="1:8" ht="15" customHeight="1" x14ac:dyDescent="0.2">
      <c r="A91" s="26" t="s">
        <v>36</v>
      </c>
      <c r="B91" s="26" t="s">
        <v>131</v>
      </c>
      <c r="C91" s="31">
        <v>89</v>
      </c>
      <c r="D91" s="31">
        <v>92718</v>
      </c>
      <c r="E91" s="31">
        <v>1</v>
      </c>
      <c r="F91" s="18">
        <v>92106</v>
      </c>
      <c r="G91" s="8">
        <f t="shared" si="4"/>
        <v>-612</v>
      </c>
      <c r="H91" s="9">
        <f t="shared" si="5"/>
        <v>-6.6445182724252493E-3</v>
      </c>
    </row>
    <row r="92" spans="1:8" ht="15" customHeight="1" x14ac:dyDescent="0.2">
      <c r="A92" s="26" t="s">
        <v>36</v>
      </c>
      <c r="B92" s="26" t="s">
        <v>132</v>
      </c>
      <c r="C92" s="31">
        <v>90</v>
      </c>
      <c r="D92" s="31">
        <v>89299</v>
      </c>
      <c r="E92" s="31">
        <v>1</v>
      </c>
      <c r="F92" s="18">
        <v>92106</v>
      </c>
      <c r="G92" s="8">
        <f t="shared" si="4"/>
        <v>2807</v>
      </c>
      <c r="H92" s="9">
        <f t="shared" si="5"/>
        <v>3.0475756193950449E-2</v>
      </c>
    </row>
    <row r="93" spans="1:8" ht="15" customHeight="1" x14ac:dyDescent="0.2">
      <c r="A93" s="26" t="s">
        <v>36</v>
      </c>
      <c r="B93" s="26" t="s">
        <v>133</v>
      </c>
      <c r="C93" s="31">
        <v>91</v>
      </c>
      <c r="D93" s="31">
        <v>88688</v>
      </c>
      <c r="E93" s="31">
        <v>1</v>
      </c>
      <c r="F93" s="18">
        <v>92106</v>
      </c>
      <c r="G93" s="8">
        <f t="shared" si="4"/>
        <v>3418</v>
      </c>
      <c r="H93" s="9">
        <f t="shared" si="5"/>
        <v>3.7109417410375004E-2</v>
      </c>
    </row>
    <row r="94" spans="1:8" ht="15" customHeight="1" x14ac:dyDescent="0.2">
      <c r="A94" s="26" t="s">
        <v>36</v>
      </c>
      <c r="B94" s="26" t="s">
        <v>134</v>
      </c>
      <c r="C94" s="31">
        <v>92</v>
      </c>
      <c r="D94" s="31">
        <v>98296</v>
      </c>
      <c r="E94" s="31">
        <v>1</v>
      </c>
      <c r="F94" s="18">
        <v>92106</v>
      </c>
      <c r="G94" s="8">
        <f t="shared" si="4"/>
        <v>-6190</v>
      </c>
      <c r="H94" s="9">
        <f t="shared" si="5"/>
        <v>-6.7205176644301132E-2</v>
      </c>
    </row>
    <row r="95" spans="1:8" ht="15" customHeight="1" x14ac:dyDescent="0.2">
      <c r="A95" s="26" t="s">
        <v>36</v>
      </c>
      <c r="B95" s="26" t="s">
        <v>135</v>
      </c>
      <c r="C95" s="31">
        <v>93</v>
      </c>
      <c r="D95" s="31">
        <v>96633</v>
      </c>
      <c r="E95" s="31">
        <v>1</v>
      </c>
      <c r="F95" s="18">
        <v>92106</v>
      </c>
      <c r="G95" s="8">
        <f t="shared" si="4"/>
        <v>-4527</v>
      </c>
      <c r="H95" s="9">
        <f t="shared" si="5"/>
        <v>-4.9149892515145593E-2</v>
      </c>
    </row>
    <row r="96" spans="1:8" ht="15" customHeight="1" x14ac:dyDescent="0.2">
      <c r="A96" s="26" t="s">
        <v>36</v>
      </c>
      <c r="B96" s="26" t="s">
        <v>136</v>
      </c>
      <c r="C96" s="31">
        <v>94</v>
      </c>
      <c r="D96" s="31">
        <v>85628</v>
      </c>
      <c r="E96" s="31">
        <v>1</v>
      </c>
      <c r="F96" s="18">
        <v>92106</v>
      </c>
      <c r="G96" s="8">
        <f t="shared" si="4"/>
        <v>6478</v>
      </c>
      <c r="H96" s="9">
        <f t="shared" si="5"/>
        <v>7.0332008772501245E-2</v>
      </c>
    </row>
    <row r="97" spans="1:8" ht="15" customHeight="1" x14ac:dyDescent="0.2">
      <c r="A97" s="26" t="s">
        <v>36</v>
      </c>
      <c r="B97" s="26" t="s">
        <v>137</v>
      </c>
      <c r="C97" s="31">
        <v>95</v>
      </c>
      <c r="D97" s="31">
        <v>98916</v>
      </c>
      <c r="E97" s="31">
        <v>1</v>
      </c>
      <c r="F97" s="18">
        <v>92106</v>
      </c>
      <c r="G97" s="8">
        <f t="shared" si="4"/>
        <v>-6810</v>
      </c>
      <c r="H97" s="9">
        <f t="shared" si="5"/>
        <v>-7.3936551364731942E-2</v>
      </c>
    </row>
    <row r="98" spans="1:8" ht="15" customHeight="1" x14ac:dyDescent="0.2">
      <c r="A98" s="26" t="s">
        <v>36</v>
      </c>
      <c r="B98" s="26" t="s">
        <v>138</v>
      </c>
      <c r="C98" s="31">
        <v>96</v>
      </c>
      <c r="D98" s="31">
        <v>96353</v>
      </c>
      <c r="E98" s="31">
        <v>1</v>
      </c>
      <c r="F98" s="18">
        <v>92106</v>
      </c>
      <c r="G98" s="8">
        <f t="shared" si="4"/>
        <v>-4247</v>
      </c>
      <c r="H98" s="9">
        <f t="shared" si="5"/>
        <v>-4.6109916834951033E-2</v>
      </c>
    </row>
    <row r="99" spans="1:8" ht="15" customHeight="1" x14ac:dyDescent="0.2">
      <c r="A99" s="26" t="s">
        <v>36</v>
      </c>
      <c r="B99" s="26" t="s">
        <v>139</v>
      </c>
      <c r="C99" s="31">
        <v>97</v>
      </c>
      <c r="D99" s="31">
        <v>97775</v>
      </c>
      <c r="E99" s="31">
        <v>1</v>
      </c>
      <c r="F99" s="18">
        <v>92106</v>
      </c>
      <c r="G99" s="8">
        <f t="shared" si="4"/>
        <v>-5669</v>
      </c>
      <c r="H99" s="9">
        <f t="shared" si="5"/>
        <v>-6.1548650467939114E-2</v>
      </c>
    </row>
    <row r="100" spans="1:8" ht="15" customHeight="1" x14ac:dyDescent="0.2">
      <c r="A100" s="26" t="s">
        <v>36</v>
      </c>
      <c r="B100" s="26" t="s">
        <v>140</v>
      </c>
      <c r="C100" s="31">
        <v>98</v>
      </c>
      <c r="D100" s="31">
        <v>84831</v>
      </c>
      <c r="E100" s="31">
        <v>1</v>
      </c>
      <c r="F100" s="18">
        <v>92106</v>
      </c>
      <c r="G100" s="8">
        <f t="shared" si="4"/>
        <v>7275</v>
      </c>
      <c r="H100" s="9">
        <f t="shared" si="5"/>
        <v>7.8985082405055043E-2</v>
      </c>
    </row>
    <row r="101" spans="1:8" ht="15" customHeight="1" x14ac:dyDescent="0.2">
      <c r="A101" s="26" t="s">
        <v>36</v>
      </c>
      <c r="B101" s="26" t="s">
        <v>141</v>
      </c>
      <c r="C101" s="31">
        <v>99</v>
      </c>
      <c r="D101" s="31">
        <v>96758</v>
      </c>
      <c r="E101" s="31">
        <v>1</v>
      </c>
      <c r="F101" s="18">
        <v>92106</v>
      </c>
      <c r="G101" s="8">
        <f t="shared" si="4"/>
        <v>-4652</v>
      </c>
      <c r="H101" s="9">
        <f t="shared" si="5"/>
        <v>-5.0507024515232452E-2</v>
      </c>
    </row>
    <row r="102" spans="1:8" ht="15" customHeight="1" x14ac:dyDescent="0.2">
      <c r="A102" s="26" t="s">
        <v>36</v>
      </c>
      <c r="B102" s="26" t="s">
        <v>142</v>
      </c>
      <c r="C102" s="31">
        <v>100</v>
      </c>
      <c r="D102" s="31">
        <v>86963</v>
      </c>
      <c r="E102" s="31">
        <v>1</v>
      </c>
      <c r="F102" s="18">
        <v>92106</v>
      </c>
      <c r="G102" s="8">
        <f t="shared" si="4"/>
        <v>5143</v>
      </c>
      <c r="H102" s="9">
        <f t="shared" si="5"/>
        <v>5.5837839011573624E-2</v>
      </c>
    </row>
    <row r="103" spans="1:8" ht="15" customHeight="1" x14ac:dyDescent="0.2">
      <c r="A103" s="26" t="s">
        <v>36</v>
      </c>
      <c r="B103" s="26" t="s">
        <v>143</v>
      </c>
      <c r="C103" s="31">
        <v>101</v>
      </c>
      <c r="D103" s="31">
        <v>89313</v>
      </c>
      <c r="E103" s="31">
        <v>1</v>
      </c>
      <c r="F103" s="18">
        <v>92106</v>
      </c>
      <c r="G103" s="8">
        <f t="shared" si="4"/>
        <v>2793</v>
      </c>
      <c r="H103" s="9">
        <f t="shared" si="5"/>
        <v>3.032375740994072E-2</v>
      </c>
    </row>
    <row r="104" spans="1:8" ht="15" customHeight="1" x14ac:dyDescent="0.2">
      <c r="A104" s="26" t="s">
        <v>36</v>
      </c>
      <c r="B104" s="26" t="s">
        <v>144</v>
      </c>
      <c r="C104" s="31">
        <v>102</v>
      </c>
      <c r="D104" s="31">
        <v>87626</v>
      </c>
      <c r="E104" s="31">
        <v>1</v>
      </c>
      <c r="F104" s="18">
        <v>92106</v>
      </c>
      <c r="G104" s="8">
        <f t="shared" si="4"/>
        <v>4480</v>
      </c>
      <c r="H104" s="9">
        <f t="shared" si="5"/>
        <v>4.8639610883112937E-2</v>
      </c>
    </row>
    <row r="105" spans="1:8" ht="15" customHeight="1" x14ac:dyDescent="0.2">
      <c r="A105" s="26" t="s">
        <v>36</v>
      </c>
      <c r="B105" s="26" t="s">
        <v>145</v>
      </c>
      <c r="C105" s="31">
        <v>103</v>
      </c>
      <c r="D105" s="31">
        <v>80475</v>
      </c>
      <c r="E105" s="31">
        <v>1</v>
      </c>
      <c r="F105" s="18">
        <v>92106</v>
      </c>
      <c r="G105" s="8">
        <f t="shared" si="4"/>
        <v>11631</v>
      </c>
      <c r="H105" s="9">
        <f t="shared" si="5"/>
        <v>0.12627841834408182</v>
      </c>
    </row>
    <row r="106" spans="1:8" ht="15" customHeight="1" x14ac:dyDescent="0.2">
      <c r="A106" s="26" t="s">
        <v>36</v>
      </c>
      <c r="B106" s="26" t="s">
        <v>146</v>
      </c>
      <c r="C106" s="31">
        <v>104</v>
      </c>
      <c r="D106" s="31">
        <v>97563</v>
      </c>
      <c r="E106" s="31">
        <v>1</v>
      </c>
      <c r="F106" s="18">
        <v>92106</v>
      </c>
      <c r="G106" s="8">
        <f t="shared" si="4"/>
        <v>-5457</v>
      </c>
      <c r="H106" s="9">
        <f t="shared" si="5"/>
        <v>-5.9246954595791802E-2</v>
      </c>
    </row>
    <row r="107" spans="1:8" ht="15" customHeight="1" x14ac:dyDescent="0.2">
      <c r="A107" s="26" t="s">
        <v>36</v>
      </c>
      <c r="B107" s="26" t="s">
        <v>147</v>
      </c>
      <c r="C107" s="31">
        <v>105</v>
      </c>
      <c r="D107" s="31">
        <v>90842</v>
      </c>
      <c r="E107" s="31">
        <v>1</v>
      </c>
      <c r="F107" s="18">
        <v>92106</v>
      </c>
      <c r="G107" s="8">
        <f t="shared" si="4"/>
        <v>1264</v>
      </c>
      <c r="H107" s="9">
        <f t="shared" si="5"/>
        <v>1.3723318784878293E-2</v>
      </c>
    </row>
    <row r="108" spans="1:8" ht="15" customHeight="1" x14ac:dyDescent="0.2">
      <c r="A108" s="26" t="s">
        <v>36</v>
      </c>
      <c r="B108" s="26" t="s">
        <v>148</v>
      </c>
      <c r="C108" s="31">
        <v>106</v>
      </c>
      <c r="D108" s="31">
        <v>94949</v>
      </c>
      <c r="E108" s="31">
        <v>1</v>
      </c>
      <c r="F108" s="18">
        <v>92106</v>
      </c>
      <c r="G108" s="8">
        <f t="shared" si="4"/>
        <v>-2843</v>
      </c>
      <c r="H108" s="9">
        <f t="shared" si="5"/>
        <v>-3.0866610209975463E-2</v>
      </c>
    </row>
    <row r="109" spans="1:8" ht="15" customHeight="1" x14ac:dyDescent="0.2">
      <c r="A109" s="26" t="s">
        <v>36</v>
      </c>
      <c r="B109" s="26" t="s">
        <v>149</v>
      </c>
      <c r="C109" s="31">
        <v>107</v>
      </c>
      <c r="D109" s="31">
        <v>96779</v>
      </c>
      <c r="E109" s="31">
        <v>1</v>
      </c>
      <c r="F109" s="18">
        <v>92106</v>
      </c>
      <c r="G109" s="8">
        <f t="shared" si="4"/>
        <v>-4673</v>
      </c>
      <c r="H109" s="9">
        <f t="shared" si="5"/>
        <v>-5.0735022691247043E-2</v>
      </c>
    </row>
    <row r="110" spans="1:8" ht="15" customHeight="1" x14ac:dyDescent="0.2">
      <c r="A110" s="26" t="s">
        <v>36</v>
      </c>
      <c r="B110" s="26" t="s">
        <v>150</v>
      </c>
      <c r="C110" s="31">
        <v>108</v>
      </c>
      <c r="D110" s="31">
        <v>93604</v>
      </c>
      <c r="E110" s="31">
        <v>1</v>
      </c>
      <c r="F110" s="18">
        <v>92106</v>
      </c>
      <c r="G110" s="8">
        <f t="shared" si="4"/>
        <v>-1498</v>
      </c>
      <c r="H110" s="9">
        <f t="shared" si="5"/>
        <v>-1.6263869889040886E-2</v>
      </c>
    </row>
    <row r="111" spans="1:8" ht="15" customHeight="1" x14ac:dyDescent="0.2">
      <c r="A111" s="26" t="s">
        <v>36</v>
      </c>
      <c r="B111" s="26" t="s">
        <v>151</v>
      </c>
      <c r="C111" s="31">
        <v>109</v>
      </c>
      <c r="D111" s="31">
        <v>96997</v>
      </c>
      <c r="E111" s="31">
        <v>1</v>
      </c>
      <c r="F111" s="18">
        <v>92106</v>
      </c>
      <c r="G111" s="8">
        <f t="shared" si="4"/>
        <v>-4891</v>
      </c>
      <c r="H111" s="9">
        <f t="shared" si="5"/>
        <v>-5.3101860899398522E-2</v>
      </c>
    </row>
    <row r="112" spans="1:8" ht="15" customHeight="1" x14ac:dyDescent="0.2">
      <c r="A112" s="26" t="s">
        <v>36</v>
      </c>
      <c r="B112" s="26" t="s">
        <v>152</v>
      </c>
      <c r="C112" s="31">
        <v>110</v>
      </c>
      <c r="D112" s="31">
        <v>96709</v>
      </c>
      <c r="E112" s="31">
        <v>1</v>
      </c>
      <c r="F112" s="18">
        <v>92106</v>
      </c>
      <c r="G112" s="8">
        <f t="shared" si="4"/>
        <v>-4603</v>
      </c>
      <c r="H112" s="9">
        <f t="shared" si="5"/>
        <v>-4.9975028771198401E-2</v>
      </c>
    </row>
    <row r="113" spans="1:8" ht="15" customHeight="1" x14ac:dyDescent="0.2">
      <c r="A113" s="26" t="s">
        <v>36</v>
      </c>
      <c r="B113" s="26" t="s">
        <v>153</v>
      </c>
      <c r="C113" s="31">
        <v>111</v>
      </c>
      <c r="D113" s="31">
        <v>94283</v>
      </c>
      <c r="E113" s="31">
        <v>1</v>
      </c>
      <c r="F113" s="18">
        <v>92106</v>
      </c>
      <c r="G113" s="8">
        <f t="shared" si="4"/>
        <v>-2177</v>
      </c>
      <c r="H113" s="9">
        <f t="shared" si="5"/>
        <v>-2.3635810913512693E-2</v>
      </c>
    </row>
    <row r="114" spans="1:8" ht="15" customHeight="1" x14ac:dyDescent="0.2">
      <c r="A114" s="26" t="s">
        <v>36</v>
      </c>
      <c r="B114" s="26" t="s">
        <v>154</v>
      </c>
      <c r="C114" s="31">
        <v>112</v>
      </c>
      <c r="D114" s="31">
        <v>98542</v>
      </c>
      <c r="E114" s="31">
        <v>1</v>
      </c>
      <c r="F114" s="18">
        <v>92106</v>
      </c>
      <c r="G114" s="8">
        <f t="shared" si="4"/>
        <v>-6436</v>
      </c>
      <c r="H114" s="9">
        <f t="shared" si="5"/>
        <v>-6.9876012420472061E-2</v>
      </c>
    </row>
    <row r="115" spans="1:8" ht="15" customHeight="1" x14ac:dyDescent="0.2">
      <c r="A115" s="26" t="s">
        <v>36</v>
      </c>
      <c r="B115" s="26" t="s">
        <v>155</v>
      </c>
      <c r="C115" s="31">
        <v>113</v>
      </c>
      <c r="D115" s="31">
        <v>92539</v>
      </c>
      <c r="E115" s="31">
        <v>1</v>
      </c>
      <c r="F115" s="18">
        <v>92106</v>
      </c>
      <c r="G115" s="8">
        <f t="shared" si="4"/>
        <v>-433</v>
      </c>
      <c r="H115" s="9">
        <f t="shared" si="5"/>
        <v>-4.7011052483008709E-3</v>
      </c>
    </row>
    <row r="116" spans="1:8" ht="15" customHeight="1" x14ac:dyDescent="0.2">
      <c r="A116" s="26" t="s">
        <v>36</v>
      </c>
      <c r="B116" s="26" t="s">
        <v>156</v>
      </c>
      <c r="C116" s="31">
        <v>114</v>
      </c>
      <c r="D116" s="31">
        <v>92746</v>
      </c>
      <c r="E116" s="31">
        <v>1</v>
      </c>
      <c r="F116" s="18">
        <v>92106</v>
      </c>
      <c r="G116" s="8">
        <f t="shared" si="4"/>
        <v>-640</v>
      </c>
      <c r="H116" s="9">
        <f t="shared" si="5"/>
        <v>-6.9485158404447049E-3</v>
      </c>
    </row>
    <row r="117" spans="1:8" ht="15" customHeight="1" x14ac:dyDescent="0.2">
      <c r="A117" s="26" t="s">
        <v>36</v>
      </c>
      <c r="B117" s="26" t="s">
        <v>157</v>
      </c>
      <c r="C117" s="31">
        <v>115</v>
      </c>
      <c r="D117" s="31">
        <v>88066</v>
      </c>
      <c r="E117" s="31">
        <v>1</v>
      </c>
      <c r="F117" s="18">
        <v>92106</v>
      </c>
      <c r="G117" s="8">
        <f t="shared" si="4"/>
        <v>4040</v>
      </c>
      <c r="H117" s="9">
        <f t="shared" si="5"/>
        <v>4.38625062428072E-2</v>
      </c>
    </row>
    <row r="118" spans="1:8" ht="15" customHeight="1" x14ac:dyDescent="0.2">
      <c r="A118" s="26" t="s">
        <v>36</v>
      </c>
      <c r="B118" s="26" t="s">
        <v>158</v>
      </c>
      <c r="C118" s="31">
        <v>116</v>
      </c>
      <c r="D118" s="31">
        <v>89820</v>
      </c>
      <c r="E118" s="31">
        <v>1</v>
      </c>
      <c r="F118" s="18">
        <v>92106</v>
      </c>
      <c r="G118" s="8">
        <f t="shared" si="4"/>
        <v>2286</v>
      </c>
      <c r="H118" s="9">
        <f t="shared" si="5"/>
        <v>2.4819230017588432E-2</v>
      </c>
    </row>
    <row r="119" spans="1:8" ht="15" customHeight="1" x14ac:dyDescent="0.2">
      <c r="A119" s="26" t="s">
        <v>36</v>
      </c>
      <c r="B119" s="26" t="s">
        <v>159</v>
      </c>
      <c r="C119" s="31">
        <v>117</v>
      </c>
      <c r="D119" s="31">
        <v>92829</v>
      </c>
      <c r="E119" s="31">
        <v>1</v>
      </c>
      <c r="F119" s="18">
        <v>92106</v>
      </c>
      <c r="G119" s="8">
        <f t="shared" si="4"/>
        <v>-723</v>
      </c>
      <c r="H119" s="9">
        <f t="shared" si="5"/>
        <v>-7.8496514885023783E-3</v>
      </c>
    </row>
    <row r="120" spans="1:8" ht="15" customHeight="1" x14ac:dyDescent="0.2">
      <c r="A120" s="26" t="s">
        <v>36</v>
      </c>
      <c r="B120" s="26" t="s">
        <v>160</v>
      </c>
      <c r="C120" s="31">
        <v>118</v>
      </c>
      <c r="D120" s="31">
        <v>96738</v>
      </c>
      <c r="E120" s="31">
        <v>1</v>
      </c>
      <c r="F120" s="18">
        <v>92106</v>
      </c>
      <c r="G120" s="8">
        <f t="shared" si="4"/>
        <v>-4632</v>
      </c>
      <c r="H120" s="9">
        <f t="shared" si="5"/>
        <v>-5.0289883395218553E-2</v>
      </c>
    </row>
    <row r="121" spans="1:8" ht="15" customHeight="1" x14ac:dyDescent="0.2">
      <c r="A121" s="26" t="s">
        <v>36</v>
      </c>
      <c r="B121" s="26" t="s">
        <v>161</v>
      </c>
      <c r="C121" s="31">
        <v>119</v>
      </c>
      <c r="D121" s="31">
        <v>100168</v>
      </c>
      <c r="E121" s="31">
        <v>1</v>
      </c>
      <c r="F121" s="18">
        <v>92106</v>
      </c>
      <c r="G121" s="8">
        <f t="shared" si="4"/>
        <v>-8062</v>
      </c>
      <c r="H121" s="9">
        <f t="shared" si="5"/>
        <v>-8.7529585477601896E-2</v>
      </c>
    </row>
    <row r="122" spans="1:8" ht="15" customHeight="1" x14ac:dyDescent="0.2">
      <c r="A122" s="26" t="s">
        <v>36</v>
      </c>
      <c r="B122" s="26" t="s">
        <v>162</v>
      </c>
      <c r="C122" s="31">
        <v>120</v>
      </c>
      <c r="D122" s="31">
        <v>89508</v>
      </c>
      <c r="E122" s="31">
        <v>1</v>
      </c>
      <c r="F122" s="18">
        <v>92106</v>
      </c>
      <c r="G122" s="8">
        <f t="shared" si="4"/>
        <v>2598</v>
      </c>
      <c r="H122" s="9">
        <f t="shared" si="5"/>
        <v>2.8206631489805224E-2</v>
      </c>
    </row>
    <row r="123" spans="1:8" ht="15" customHeight="1" x14ac:dyDescent="0.2">
      <c r="A123" s="26" t="s">
        <v>36</v>
      </c>
      <c r="B123" s="26" t="s">
        <v>163</v>
      </c>
      <c r="C123" s="31">
        <v>121</v>
      </c>
      <c r="D123" s="31">
        <v>94069</v>
      </c>
      <c r="E123" s="31">
        <v>1</v>
      </c>
      <c r="F123" s="18">
        <v>92106</v>
      </c>
      <c r="G123" s="8">
        <f t="shared" si="4"/>
        <v>-1963</v>
      </c>
      <c r="H123" s="9">
        <f t="shared" si="5"/>
        <v>-2.1312400929363994E-2</v>
      </c>
    </row>
    <row r="124" spans="1:8" ht="15" customHeight="1" x14ac:dyDescent="0.2">
      <c r="A124" s="26" t="s">
        <v>36</v>
      </c>
      <c r="B124" s="26" t="s">
        <v>164</v>
      </c>
      <c r="C124" s="31">
        <v>122</v>
      </c>
      <c r="D124" s="31">
        <v>93301</v>
      </c>
      <c r="E124" s="31">
        <v>1</v>
      </c>
      <c r="F124" s="18">
        <v>92106</v>
      </c>
      <c r="G124" s="8">
        <f t="shared" si="4"/>
        <v>-1195</v>
      </c>
      <c r="H124" s="9">
        <f t="shared" si="5"/>
        <v>-1.2974181920830347E-2</v>
      </c>
    </row>
    <row r="125" spans="1:8" ht="15" customHeight="1" x14ac:dyDescent="0.2">
      <c r="A125" s="26" t="s">
        <v>36</v>
      </c>
      <c r="B125" s="26" t="s">
        <v>165</v>
      </c>
      <c r="C125" s="31">
        <v>123</v>
      </c>
      <c r="D125" s="31">
        <v>98675</v>
      </c>
      <c r="E125" s="31">
        <v>1</v>
      </c>
      <c r="F125" s="18">
        <v>92106</v>
      </c>
      <c r="G125" s="8">
        <f t="shared" si="4"/>
        <v>-6569</v>
      </c>
      <c r="H125" s="9">
        <f t="shared" si="5"/>
        <v>-7.1320000868564479E-2</v>
      </c>
    </row>
    <row r="126" spans="1:8" ht="15" customHeight="1" x14ac:dyDescent="0.2">
      <c r="A126" s="26" t="s">
        <v>36</v>
      </c>
      <c r="B126" s="26" t="s">
        <v>166</v>
      </c>
      <c r="C126" s="31">
        <v>124</v>
      </c>
      <c r="D126" s="31">
        <v>93179</v>
      </c>
      <c r="E126" s="31">
        <v>1</v>
      </c>
      <c r="F126" s="18">
        <v>92106</v>
      </c>
      <c r="G126" s="8">
        <f t="shared" si="4"/>
        <v>-1073</v>
      </c>
      <c r="H126" s="9">
        <f t="shared" si="5"/>
        <v>-1.1649621088745576E-2</v>
      </c>
    </row>
    <row r="127" spans="1:8" ht="15" customHeight="1" x14ac:dyDescent="0.2">
      <c r="A127" s="26" t="s">
        <v>43</v>
      </c>
      <c r="B127" s="26" t="s">
        <v>167</v>
      </c>
      <c r="C127" s="31">
        <v>125</v>
      </c>
      <c r="D127" s="31">
        <v>94608</v>
      </c>
      <c r="E127" s="31">
        <v>1</v>
      </c>
      <c r="F127" s="18">
        <v>92106</v>
      </c>
      <c r="G127" s="8">
        <f t="shared" si="4"/>
        <v>-2502</v>
      </c>
      <c r="H127" s="9">
        <f t="shared" si="5"/>
        <v>-2.716435411373852E-2</v>
      </c>
    </row>
    <row r="128" spans="1:8" ht="15" customHeight="1" x14ac:dyDescent="0.2">
      <c r="A128" s="26" t="s">
        <v>43</v>
      </c>
      <c r="B128" s="26" t="s">
        <v>168</v>
      </c>
      <c r="C128" s="31">
        <v>126</v>
      </c>
      <c r="D128" s="31">
        <v>90986</v>
      </c>
      <c r="E128" s="31">
        <v>1</v>
      </c>
      <c r="F128" s="18">
        <v>92106</v>
      </c>
      <c r="G128" s="8">
        <f t="shared" ref="G128:G190" si="6">F128-D128</f>
        <v>1120</v>
      </c>
      <c r="H128" s="9">
        <f t="shared" ref="H128:H190" si="7">G128/F128</f>
        <v>1.2159902720778234E-2</v>
      </c>
    </row>
    <row r="129" spans="1:8" ht="15" customHeight="1" x14ac:dyDescent="0.2">
      <c r="A129" s="26" t="s">
        <v>43</v>
      </c>
      <c r="B129" s="26" t="s">
        <v>169</v>
      </c>
      <c r="C129" s="31">
        <v>127</v>
      </c>
      <c r="D129" s="31">
        <v>94250</v>
      </c>
      <c r="E129" s="31">
        <v>1</v>
      </c>
      <c r="F129" s="18">
        <v>92106</v>
      </c>
      <c r="G129" s="8">
        <f t="shared" si="6"/>
        <v>-2144</v>
      </c>
      <c r="H129" s="9">
        <f t="shared" si="7"/>
        <v>-2.3277528065489762E-2</v>
      </c>
    </row>
    <row r="130" spans="1:8" ht="15" customHeight="1" x14ac:dyDescent="0.2">
      <c r="A130" s="26" t="s">
        <v>43</v>
      </c>
      <c r="B130" s="26" t="s">
        <v>170</v>
      </c>
      <c r="C130" s="31">
        <v>128</v>
      </c>
      <c r="D130" s="31">
        <v>92231</v>
      </c>
      <c r="E130" s="31">
        <v>1</v>
      </c>
      <c r="F130" s="18">
        <v>92106</v>
      </c>
      <c r="G130" s="8">
        <f t="shared" si="6"/>
        <v>-125</v>
      </c>
      <c r="H130" s="9">
        <f t="shared" si="7"/>
        <v>-1.3571320000868563E-3</v>
      </c>
    </row>
    <row r="131" spans="1:8" ht="15" customHeight="1" x14ac:dyDescent="0.2">
      <c r="A131" s="26" t="s">
        <v>43</v>
      </c>
      <c r="B131" s="26" t="s">
        <v>171</v>
      </c>
      <c r="C131" s="31">
        <v>129</v>
      </c>
      <c r="D131" s="31">
        <v>94421</v>
      </c>
      <c r="E131" s="31">
        <v>1</v>
      </c>
      <c r="F131" s="18">
        <v>92106</v>
      </c>
      <c r="G131" s="8">
        <f t="shared" si="6"/>
        <v>-2315</v>
      </c>
      <c r="H131" s="9">
        <f t="shared" si="7"/>
        <v>-2.513408464160858E-2</v>
      </c>
    </row>
    <row r="132" spans="1:8" ht="15" customHeight="1" x14ac:dyDescent="0.2">
      <c r="A132" s="26" t="s">
        <v>43</v>
      </c>
      <c r="B132" s="26" t="s">
        <v>172</v>
      </c>
      <c r="C132" s="31">
        <v>130</v>
      </c>
      <c r="D132" s="31">
        <v>94641</v>
      </c>
      <c r="E132" s="31">
        <v>1</v>
      </c>
      <c r="F132" s="18">
        <v>92106</v>
      </c>
      <c r="G132" s="8">
        <f t="shared" si="6"/>
        <v>-2535</v>
      </c>
      <c r="H132" s="9">
        <f t="shared" si="7"/>
        <v>-2.7522636961761448E-2</v>
      </c>
    </row>
    <row r="133" spans="1:8" ht="15" customHeight="1" x14ac:dyDescent="0.2">
      <c r="A133" s="26" t="s">
        <v>43</v>
      </c>
      <c r="B133" s="26" t="s">
        <v>173</v>
      </c>
      <c r="C133" s="31">
        <v>131</v>
      </c>
      <c r="D133" s="31">
        <v>93071</v>
      </c>
      <c r="E133" s="31">
        <v>1</v>
      </c>
      <c r="F133" s="18">
        <v>92106</v>
      </c>
      <c r="G133" s="8">
        <f t="shared" si="6"/>
        <v>-965</v>
      </c>
      <c r="H133" s="9">
        <f t="shared" si="7"/>
        <v>-1.0477059040670532E-2</v>
      </c>
    </row>
    <row r="134" spans="1:8" ht="15" customHeight="1" x14ac:dyDescent="0.2">
      <c r="A134" s="26" t="s">
        <v>43</v>
      </c>
      <c r="B134" s="26" t="s">
        <v>174</v>
      </c>
      <c r="C134" s="31">
        <v>132</v>
      </c>
      <c r="D134" s="31">
        <v>93353</v>
      </c>
      <c r="E134" s="31">
        <v>1</v>
      </c>
      <c r="F134" s="18">
        <v>92106</v>
      </c>
      <c r="G134" s="8">
        <f t="shared" si="6"/>
        <v>-1247</v>
      </c>
      <c r="H134" s="9">
        <f t="shared" si="7"/>
        <v>-1.353874883286648E-2</v>
      </c>
    </row>
    <row r="135" spans="1:8" ht="15" customHeight="1" x14ac:dyDescent="0.2">
      <c r="A135" s="26" t="s">
        <v>43</v>
      </c>
      <c r="B135" s="26" t="s">
        <v>175</v>
      </c>
      <c r="C135" s="31">
        <v>133</v>
      </c>
      <c r="D135" s="31">
        <v>89763</v>
      </c>
      <c r="E135" s="31">
        <v>1</v>
      </c>
      <c r="F135" s="18">
        <v>92106</v>
      </c>
      <c r="G135" s="8">
        <f t="shared" si="6"/>
        <v>2343</v>
      </c>
      <c r="H135" s="9">
        <f t="shared" si="7"/>
        <v>2.5438082209628038E-2</v>
      </c>
    </row>
    <row r="136" spans="1:8" ht="15" customHeight="1" x14ac:dyDescent="0.2">
      <c r="A136" s="26" t="s">
        <v>43</v>
      </c>
      <c r="B136" s="26" t="s">
        <v>176</v>
      </c>
      <c r="C136" s="31">
        <v>134</v>
      </c>
      <c r="D136" s="31">
        <v>93474</v>
      </c>
      <c r="E136" s="31">
        <v>1</v>
      </c>
      <c r="F136" s="18">
        <v>92106</v>
      </c>
      <c r="G136" s="8">
        <f t="shared" si="6"/>
        <v>-1368</v>
      </c>
      <c r="H136" s="9">
        <f t="shared" si="7"/>
        <v>-1.4852452608950557E-2</v>
      </c>
    </row>
    <row r="137" spans="1:8" ht="15" customHeight="1" x14ac:dyDescent="0.2">
      <c r="A137" s="26" t="s">
        <v>43</v>
      </c>
      <c r="B137" s="26" t="s">
        <v>177</v>
      </c>
      <c r="C137" s="31">
        <v>135</v>
      </c>
      <c r="D137" s="31">
        <v>93559</v>
      </c>
      <c r="E137" s="31">
        <v>1</v>
      </c>
      <c r="F137" s="18">
        <v>92106</v>
      </c>
      <c r="G137" s="8">
        <f t="shared" si="6"/>
        <v>-1453</v>
      </c>
      <c r="H137" s="9">
        <f t="shared" si="7"/>
        <v>-1.5775302369009619E-2</v>
      </c>
    </row>
    <row r="138" spans="1:8" ht="15" customHeight="1" x14ac:dyDescent="0.2">
      <c r="A138" s="26" t="s">
        <v>43</v>
      </c>
      <c r="B138" s="26" t="s">
        <v>178</v>
      </c>
      <c r="C138" s="31">
        <v>136</v>
      </c>
      <c r="D138" s="31">
        <v>96594</v>
      </c>
      <c r="E138" s="31">
        <v>1</v>
      </c>
      <c r="F138" s="18">
        <v>92106</v>
      </c>
      <c r="G138" s="8">
        <f t="shared" si="6"/>
        <v>-4488</v>
      </c>
      <c r="H138" s="9">
        <f t="shared" si="7"/>
        <v>-4.8726467331118496E-2</v>
      </c>
    </row>
    <row r="139" spans="1:8" ht="15" customHeight="1" x14ac:dyDescent="0.2">
      <c r="A139" s="26" t="s">
        <v>43</v>
      </c>
      <c r="B139" s="26" t="s">
        <v>179</v>
      </c>
      <c r="C139" s="31">
        <v>137</v>
      </c>
      <c r="D139" s="31">
        <v>86515</v>
      </c>
      <c r="E139" s="31">
        <v>1</v>
      </c>
      <c r="F139" s="18">
        <v>92106</v>
      </c>
      <c r="G139" s="8">
        <f t="shared" si="6"/>
        <v>5591</v>
      </c>
      <c r="H139" s="9">
        <f t="shared" si="7"/>
        <v>6.0701800099884913E-2</v>
      </c>
    </row>
    <row r="140" spans="1:8" ht="15" customHeight="1" x14ac:dyDescent="0.2">
      <c r="A140" s="26" t="s">
        <v>43</v>
      </c>
      <c r="B140" s="26" t="s">
        <v>180</v>
      </c>
      <c r="C140" s="31">
        <v>138</v>
      </c>
      <c r="D140" s="31">
        <v>90405</v>
      </c>
      <c r="E140" s="31">
        <v>1</v>
      </c>
      <c r="F140" s="18">
        <v>92106</v>
      </c>
      <c r="G140" s="8">
        <f t="shared" si="6"/>
        <v>1701</v>
      </c>
      <c r="H140" s="9">
        <f t="shared" si="7"/>
        <v>1.8467852257181942E-2</v>
      </c>
    </row>
    <row r="141" spans="1:8" ht="15" customHeight="1" x14ac:dyDescent="0.2">
      <c r="A141" s="26" t="s">
        <v>43</v>
      </c>
      <c r="B141" s="26" t="s">
        <v>181</v>
      </c>
      <c r="C141" s="31">
        <v>139</v>
      </c>
      <c r="D141" s="31">
        <v>100665</v>
      </c>
      <c r="E141" s="31">
        <v>1</v>
      </c>
      <c r="F141" s="18">
        <v>92106</v>
      </c>
      <c r="G141" s="8">
        <f t="shared" si="6"/>
        <v>-8559</v>
      </c>
      <c r="H141" s="9">
        <f t="shared" si="7"/>
        <v>-9.2925542309947234E-2</v>
      </c>
    </row>
    <row r="142" spans="1:8" ht="15" customHeight="1" x14ac:dyDescent="0.2">
      <c r="A142" s="26" t="s">
        <v>43</v>
      </c>
      <c r="B142" s="26" t="s">
        <v>182</v>
      </c>
      <c r="C142" s="31">
        <v>140</v>
      </c>
      <c r="D142" s="31">
        <v>96100</v>
      </c>
      <c r="E142" s="31">
        <v>1</v>
      </c>
      <c r="F142" s="18">
        <v>92106</v>
      </c>
      <c r="G142" s="8">
        <f t="shared" si="6"/>
        <v>-3994</v>
      </c>
      <c r="H142" s="9">
        <f t="shared" si="7"/>
        <v>-4.3363081666775237E-2</v>
      </c>
    </row>
    <row r="143" spans="1:8" ht="15" customHeight="1" x14ac:dyDescent="0.2">
      <c r="A143" s="26" t="s">
        <v>43</v>
      </c>
      <c r="B143" s="26" t="s">
        <v>183</v>
      </c>
      <c r="C143" s="31">
        <v>141</v>
      </c>
      <c r="D143" s="31">
        <v>95155</v>
      </c>
      <c r="E143" s="31">
        <v>1</v>
      </c>
      <c r="F143" s="18">
        <v>92106</v>
      </c>
      <c r="G143" s="8">
        <f t="shared" si="6"/>
        <v>-3049</v>
      </c>
      <c r="H143" s="9">
        <f t="shared" si="7"/>
        <v>-3.3103163746118602E-2</v>
      </c>
    </row>
    <row r="144" spans="1:8" ht="15" customHeight="1" x14ac:dyDescent="0.2">
      <c r="A144" s="26" t="s">
        <v>43</v>
      </c>
      <c r="B144" s="26" t="s">
        <v>184</v>
      </c>
      <c r="C144" s="31">
        <v>142</v>
      </c>
      <c r="D144" s="31">
        <v>88394</v>
      </c>
      <c r="E144" s="31">
        <v>1</v>
      </c>
      <c r="F144" s="18">
        <v>92106</v>
      </c>
      <c r="G144" s="8">
        <f t="shared" si="6"/>
        <v>3712</v>
      </c>
      <c r="H144" s="9">
        <f t="shared" si="7"/>
        <v>4.030139187457929E-2</v>
      </c>
    </row>
    <row r="145" spans="1:8" ht="15" customHeight="1" x14ac:dyDescent="0.2">
      <c r="A145" s="26" t="s">
        <v>43</v>
      </c>
      <c r="B145" s="26" t="s">
        <v>185</v>
      </c>
      <c r="C145" s="31">
        <v>143</v>
      </c>
      <c r="D145" s="31">
        <v>96275</v>
      </c>
      <c r="E145" s="31">
        <v>1</v>
      </c>
      <c r="F145" s="18">
        <v>92106</v>
      </c>
      <c r="G145" s="8">
        <f t="shared" si="6"/>
        <v>-4169</v>
      </c>
      <c r="H145" s="9">
        <f t="shared" si="7"/>
        <v>-4.5263066466896838E-2</v>
      </c>
    </row>
    <row r="146" spans="1:8" ht="15" customHeight="1" x14ac:dyDescent="0.2">
      <c r="A146" s="26" t="s">
        <v>43</v>
      </c>
      <c r="B146" s="26" t="s">
        <v>186</v>
      </c>
      <c r="C146" s="31">
        <v>144</v>
      </c>
      <c r="D146" s="31">
        <v>88928</v>
      </c>
      <c r="E146" s="31">
        <v>1</v>
      </c>
      <c r="F146" s="18">
        <v>92106</v>
      </c>
      <c r="G146" s="8">
        <f t="shared" si="6"/>
        <v>3178</v>
      </c>
      <c r="H146" s="9">
        <f t="shared" si="7"/>
        <v>3.450372397020824E-2</v>
      </c>
    </row>
    <row r="147" spans="1:8" ht="15" customHeight="1" x14ac:dyDescent="0.2">
      <c r="A147" s="26" t="s">
        <v>43</v>
      </c>
      <c r="B147" s="26" t="s">
        <v>187</v>
      </c>
      <c r="C147" s="31">
        <v>145</v>
      </c>
      <c r="D147" s="31">
        <v>92558</v>
      </c>
      <c r="E147" s="31">
        <v>1</v>
      </c>
      <c r="F147" s="18">
        <v>92106</v>
      </c>
      <c r="G147" s="8">
        <f t="shared" si="6"/>
        <v>-452</v>
      </c>
      <c r="H147" s="9">
        <f t="shared" si="7"/>
        <v>-4.9073893123140729E-3</v>
      </c>
    </row>
    <row r="148" spans="1:8" ht="15" customHeight="1" x14ac:dyDescent="0.2">
      <c r="A148" s="26" t="s">
        <v>43</v>
      </c>
      <c r="B148" s="26" t="s">
        <v>188</v>
      </c>
      <c r="C148" s="31">
        <v>146</v>
      </c>
      <c r="D148" s="31">
        <v>95808</v>
      </c>
      <c r="E148" s="31">
        <v>1</v>
      </c>
      <c r="F148" s="18">
        <v>92106</v>
      </c>
      <c r="G148" s="8">
        <f t="shared" si="6"/>
        <v>-3702</v>
      </c>
      <c r="H148" s="9">
        <f t="shared" si="7"/>
        <v>-4.0192821314572344E-2</v>
      </c>
    </row>
    <row r="149" spans="1:8" ht="15" customHeight="1" x14ac:dyDescent="0.2">
      <c r="A149" s="26" t="s">
        <v>43</v>
      </c>
      <c r="B149" s="26" t="s">
        <v>189</v>
      </c>
      <c r="C149" s="31">
        <v>147</v>
      </c>
      <c r="D149" s="31">
        <v>91456</v>
      </c>
      <c r="E149" s="31">
        <v>1</v>
      </c>
      <c r="F149" s="18">
        <v>92106</v>
      </c>
      <c r="G149" s="8">
        <f t="shared" si="6"/>
        <v>650</v>
      </c>
      <c r="H149" s="9">
        <f t="shared" si="7"/>
        <v>7.0570864004516533E-3</v>
      </c>
    </row>
    <row r="150" spans="1:8" ht="15" customHeight="1" x14ac:dyDescent="0.2">
      <c r="A150" s="26" t="s">
        <v>43</v>
      </c>
      <c r="B150" s="26" t="s">
        <v>190</v>
      </c>
      <c r="C150" s="31">
        <v>148</v>
      </c>
      <c r="D150" s="31">
        <v>97759</v>
      </c>
      <c r="E150" s="31">
        <v>1</v>
      </c>
      <c r="F150" s="18">
        <v>92106</v>
      </c>
      <c r="G150" s="8">
        <f t="shared" si="6"/>
        <v>-5653</v>
      </c>
      <c r="H150" s="9">
        <f t="shared" si="7"/>
        <v>-6.1374937571927995E-2</v>
      </c>
    </row>
    <row r="151" spans="1:8" ht="15" customHeight="1" x14ac:dyDescent="0.2">
      <c r="A151" s="26" t="s">
        <v>43</v>
      </c>
      <c r="B151" s="26" t="s">
        <v>191</v>
      </c>
      <c r="C151" s="31">
        <v>149</v>
      </c>
      <c r="D151" s="31">
        <v>96504</v>
      </c>
      <c r="E151" s="31">
        <v>1</v>
      </c>
      <c r="F151" s="18">
        <v>92106</v>
      </c>
      <c r="G151" s="8">
        <f t="shared" si="6"/>
        <v>-4398</v>
      </c>
      <c r="H151" s="9">
        <f t="shared" si="7"/>
        <v>-4.7749332291055956E-2</v>
      </c>
    </row>
    <row r="152" spans="1:8" ht="15" customHeight="1" x14ac:dyDescent="0.2">
      <c r="A152" s="26" t="s">
        <v>43</v>
      </c>
      <c r="B152" s="26" t="s">
        <v>192</v>
      </c>
      <c r="C152" s="31">
        <v>150</v>
      </c>
      <c r="D152" s="31">
        <v>86139</v>
      </c>
      <c r="E152" s="31">
        <v>1</v>
      </c>
      <c r="F152" s="18">
        <v>92106</v>
      </c>
      <c r="G152" s="8">
        <f t="shared" si="6"/>
        <v>5967</v>
      </c>
      <c r="H152" s="9">
        <f t="shared" si="7"/>
        <v>6.4784053156146174E-2</v>
      </c>
    </row>
    <row r="153" spans="1:8" ht="15" customHeight="1" x14ac:dyDescent="0.2">
      <c r="A153" s="26" t="s">
        <v>43</v>
      </c>
      <c r="B153" s="26" t="s">
        <v>193</v>
      </c>
      <c r="C153" s="31">
        <v>151</v>
      </c>
      <c r="D153" s="31">
        <v>90363</v>
      </c>
      <c r="E153" s="31">
        <v>1</v>
      </c>
      <c r="F153" s="18">
        <v>92106</v>
      </c>
      <c r="G153" s="8">
        <f t="shared" si="6"/>
        <v>1743</v>
      </c>
      <c r="H153" s="9">
        <f t="shared" si="7"/>
        <v>1.8923848609211126E-2</v>
      </c>
    </row>
    <row r="154" spans="1:8" ht="15" customHeight="1" x14ac:dyDescent="0.2">
      <c r="A154" s="26" t="s">
        <v>43</v>
      </c>
      <c r="B154" s="26" t="s">
        <v>194</v>
      </c>
      <c r="C154" s="31">
        <v>152</v>
      </c>
      <c r="D154" s="31">
        <v>96519</v>
      </c>
      <c r="E154" s="31">
        <v>1</v>
      </c>
      <c r="F154" s="18">
        <v>92106</v>
      </c>
      <c r="G154" s="8">
        <f t="shared" si="6"/>
        <v>-4413</v>
      </c>
      <c r="H154" s="9">
        <f t="shared" si="7"/>
        <v>-4.7912188131066381E-2</v>
      </c>
    </row>
    <row r="155" spans="1:8" ht="15" customHeight="1" x14ac:dyDescent="0.2">
      <c r="A155" s="26" t="s">
        <v>43</v>
      </c>
      <c r="B155" s="26" t="s">
        <v>195</v>
      </c>
      <c r="C155" s="31">
        <v>153</v>
      </c>
      <c r="D155" s="31">
        <v>93858</v>
      </c>
      <c r="E155" s="31">
        <v>1</v>
      </c>
      <c r="F155" s="18">
        <v>92106</v>
      </c>
      <c r="G155" s="8">
        <f t="shared" si="6"/>
        <v>-1752</v>
      </c>
      <c r="H155" s="9">
        <f t="shared" si="7"/>
        <v>-1.9021562113217379E-2</v>
      </c>
    </row>
    <row r="156" spans="1:8" ht="15" customHeight="1" x14ac:dyDescent="0.2">
      <c r="A156" s="26" t="s">
        <v>43</v>
      </c>
      <c r="B156" s="26" t="s">
        <v>196</v>
      </c>
      <c r="C156" s="31">
        <v>154</v>
      </c>
      <c r="D156" s="31">
        <v>94168</v>
      </c>
      <c r="E156" s="31">
        <v>1</v>
      </c>
      <c r="F156" s="18">
        <v>92106</v>
      </c>
      <c r="G156" s="8">
        <f t="shared" si="6"/>
        <v>-2062</v>
      </c>
      <c r="H156" s="9">
        <f t="shared" si="7"/>
        <v>-2.2387249473432784E-2</v>
      </c>
    </row>
    <row r="157" spans="1:8" ht="15" customHeight="1" x14ac:dyDescent="0.2">
      <c r="A157" s="26" t="s">
        <v>43</v>
      </c>
      <c r="B157" s="26" t="s">
        <v>197</v>
      </c>
      <c r="C157" s="31">
        <v>155</v>
      </c>
      <c r="D157" s="31">
        <v>94723</v>
      </c>
      <c r="E157" s="31">
        <v>1</v>
      </c>
      <c r="F157" s="18">
        <v>92106</v>
      </c>
      <c r="G157" s="8">
        <f t="shared" si="6"/>
        <v>-2617</v>
      </c>
      <c r="H157" s="9">
        <f t="shared" si="7"/>
        <v>-2.8412915553818426E-2</v>
      </c>
    </row>
    <row r="158" spans="1:8" ht="15" customHeight="1" x14ac:dyDescent="0.2">
      <c r="A158" s="26" t="s">
        <v>43</v>
      </c>
      <c r="B158" s="26" t="s">
        <v>198</v>
      </c>
      <c r="C158" s="31">
        <v>156</v>
      </c>
      <c r="D158" s="31">
        <v>93844</v>
      </c>
      <c r="E158" s="31">
        <v>1</v>
      </c>
      <c r="F158" s="18">
        <v>92106</v>
      </c>
      <c r="G158" s="8">
        <f t="shared" si="6"/>
        <v>-1738</v>
      </c>
      <c r="H158" s="9">
        <f t="shared" si="7"/>
        <v>-1.8869563329207653E-2</v>
      </c>
    </row>
    <row r="159" spans="1:8" ht="15" customHeight="1" x14ac:dyDescent="0.2">
      <c r="A159" s="26" t="s">
        <v>43</v>
      </c>
      <c r="B159" s="26" t="s">
        <v>199</v>
      </c>
      <c r="C159" s="31">
        <v>157</v>
      </c>
      <c r="D159" s="31">
        <v>89256</v>
      </c>
      <c r="E159" s="31">
        <v>1</v>
      </c>
      <c r="F159" s="18">
        <v>92106</v>
      </c>
      <c r="G159" s="8">
        <f t="shared" si="6"/>
        <v>2850</v>
      </c>
      <c r="H159" s="9">
        <f t="shared" si="7"/>
        <v>3.0942609601980326E-2</v>
      </c>
    </row>
    <row r="160" spans="1:8" ht="15" customHeight="1" x14ac:dyDescent="0.2">
      <c r="A160" s="26" t="s">
        <v>43</v>
      </c>
      <c r="B160" s="26" t="s">
        <v>200</v>
      </c>
      <c r="C160" s="31">
        <v>158</v>
      </c>
      <c r="D160" s="31">
        <v>94045</v>
      </c>
      <c r="E160" s="31">
        <v>1</v>
      </c>
      <c r="F160" s="18">
        <v>92106</v>
      </c>
      <c r="G160" s="8">
        <f t="shared" si="6"/>
        <v>-1939</v>
      </c>
      <c r="H160" s="9">
        <f t="shared" si="7"/>
        <v>-2.1051831585347316E-2</v>
      </c>
    </row>
    <row r="161" spans="1:8" ht="15" customHeight="1" x14ac:dyDescent="0.2">
      <c r="A161" s="26" t="s">
        <v>43</v>
      </c>
      <c r="B161" s="26" t="s">
        <v>201</v>
      </c>
      <c r="C161" s="31">
        <v>159</v>
      </c>
      <c r="D161" s="31">
        <v>92259</v>
      </c>
      <c r="E161" s="31">
        <v>1</v>
      </c>
      <c r="F161" s="18">
        <v>92106</v>
      </c>
      <c r="G161" s="8">
        <f t="shared" si="6"/>
        <v>-153</v>
      </c>
      <c r="H161" s="9">
        <f t="shared" si="7"/>
        <v>-1.6611295681063123E-3</v>
      </c>
    </row>
    <row r="162" spans="1:8" ht="15" customHeight="1" x14ac:dyDescent="0.2">
      <c r="A162" s="26" t="s">
        <v>43</v>
      </c>
      <c r="B162" s="26" t="s">
        <v>202</v>
      </c>
      <c r="C162" s="31">
        <v>160</v>
      </c>
      <c r="D162" s="31">
        <v>93237</v>
      </c>
      <c r="E162" s="31">
        <v>1</v>
      </c>
      <c r="F162" s="18">
        <v>92106</v>
      </c>
      <c r="G162" s="8">
        <f t="shared" si="6"/>
        <v>-1131</v>
      </c>
      <c r="H162" s="9">
        <f t="shared" si="7"/>
        <v>-1.2279330336785877E-2</v>
      </c>
    </row>
    <row r="163" spans="1:8" ht="15" customHeight="1" x14ac:dyDescent="0.2">
      <c r="A163" s="26" t="s">
        <v>43</v>
      </c>
      <c r="B163" s="26" t="s">
        <v>203</v>
      </c>
      <c r="C163" s="31">
        <v>161</v>
      </c>
      <c r="D163" s="31">
        <v>92924</v>
      </c>
      <c r="E163" s="31">
        <v>1</v>
      </c>
      <c r="F163" s="18">
        <v>92106</v>
      </c>
      <c r="G163" s="8">
        <f t="shared" si="6"/>
        <v>-818</v>
      </c>
      <c r="H163" s="9">
        <f t="shared" si="7"/>
        <v>-8.8810718085683884E-3</v>
      </c>
    </row>
    <row r="164" spans="1:8" ht="15" customHeight="1" x14ac:dyDescent="0.2">
      <c r="A164" s="26" t="s">
        <v>43</v>
      </c>
      <c r="B164" s="26" t="s">
        <v>204</v>
      </c>
      <c r="C164" s="31">
        <v>162</v>
      </c>
      <c r="D164" s="31">
        <v>92275</v>
      </c>
      <c r="E164" s="31">
        <v>1</v>
      </c>
      <c r="F164" s="18">
        <v>92106</v>
      </c>
      <c r="G164" s="8">
        <f t="shared" si="6"/>
        <v>-169</v>
      </c>
      <c r="H164" s="9">
        <f t="shared" si="7"/>
        <v>-1.83484246411743E-3</v>
      </c>
    </row>
    <row r="165" spans="1:8" ht="15" customHeight="1" x14ac:dyDescent="0.2">
      <c r="A165" s="26" t="s">
        <v>43</v>
      </c>
      <c r="B165" s="26" t="s">
        <v>205</v>
      </c>
      <c r="C165" s="31">
        <v>163</v>
      </c>
      <c r="D165" s="31">
        <v>90962</v>
      </c>
      <c r="E165" s="31">
        <v>1</v>
      </c>
      <c r="F165" s="18">
        <v>92106</v>
      </c>
      <c r="G165" s="8">
        <f t="shared" si="6"/>
        <v>1144</v>
      </c>
      <c r="H165" s="9">
        <f t="shared" si="7"/>
        <v>1.2420472064794911E-2</v>
      </c>
    </row>
    <row r="166" spans="1:8" ht="15" customHeight="1" x14ac:dyDescent="0.2">
      <c r="A166" s="26" t="s">
        <v>43</v>
      </c>
      <c r="B166" s="26" t="s">
        <v>206</v>
      </c>
      <c r="C166" s="31">
        <v>164</v>
      </c>
      <c r="D166" s="31">
        <v>91897</v>
      </c>
      <c r="E166" s="31">
        <v>1</v>
      </c>
      <c r="F166" s="18">
        <v>92106</v>
      </c>
      <c r="G166" s="8">
        <f t="shared" si="6"/>
        <v>209</v>
      </c>
      <c r="H166" s="9">
        <f t="shared" si="7"/>
        <v>2.2691247041452239E-3</v>
      </c>
    </row>
    <row r="167" spans="1:8" ht="15" customHeight="1" x14ac:dyDescent="0.2">
      <c r="A167" s="26" t="s">
        <v>43</v>
      </c>
      <c r="B167" s="26" t="s">
        <v>207</v>
      </c>
      <c r="C167" s="31">
        <v>165</v>
      </c>
      <c r="D167" s="31">
        <v>89644</v>
      </c>
      <c r="E167" s="31">
        <v>1</v>
      </c>
      <c r="F167" s="18">
        <v>92106</v>
      </c>
      <c r="G167" s="8">
        <f t="shared" si="6"/>
        <v>2462</v>
      </c>
      <c r="H167" s="9">
        <f t="shared" si="7"/>
        <v>2.6730071873710723E-2</v>
      </c>
    </row>
    <row r="168" spans="1:8" ht="15" customHeight="1" x14ac:dyDescent="0.2">
      <c r="A168" s="26" t="s">
        <v>43</v>
      </c>
      <c r="B168" s="26" t="s">
        <v>208</v>
      </c>
      <c r="C168" s="31">
        <v>166</v>
      </c>
      <c r="D168" s="31">
        <v>93827</v>
      </c>
      <c r="E168" s="31">
        <v>1</v>
      </c>
      <c r="F168" s="18">
        <v>92106</v>
      </c>
      <c r="G168" s="8">
        <f t="shared" si="6"/>
        <v>-1721</v>
      </c>
      <c r="H168" s="9">
        <f t="shared" si="7"/>
        <v>-1.8684993377195841E-2</v>
      </c>
    </row>
    <row r="169" spans="1:8" ht="15" customHeight="1" x14ac:dyDescent="0.2">
      <c r="A169" s="26" t="s">
        <v>43</v>
      </c>
      <c r="B169" s="26" t="s">
        <v>209</v>
      </c>
      <c r="C169" s="31">
        <v>167</v>
      </c>
      <c r="D169" s="31">
        <v>95723</v>
      </c>
      <c r="E169" s="31">
        <v>1</v>
      </c>
      <c r="F169" s="18">
        <v>92106</v>
      </c>
      <c r="G169" s="8">
        <f t="shared" si="6"/>
        <v>-3617</v>
      </c>
      <c r="H169" s="9">
        <f t="shared" si="7"/>
        <v>-3.9269971554513276E-2</v>
      </c>
    </row>
    <row r="170" spans="1:8" ht="15" customHeight="1" x14ac:dyDescent="0.2">
      <c r="A170" s="26" t="s">
        <v>43</v>
      </c>
      <c r="B170" s="26" t="s">
        <v>210</v>
      </c>
      <c r="C170" s="31">
        <v>168</v>
      </c>
      <c r="D170" s="31">
        <v>92532</v>
      </c>
      <c r="E170" s="31">
        <v>1</v>
      </c>
      <c r="F170" s="18">
        <v>92106</v>
      </c>
      <c r="G170" s="8">
        <f t="shared" si="6"/>
        <v>-426</v>
      </c>
      <c r="H170" s="9">
        <f t="shared" si="7"/>
        <v>-4.6251058562960072E-3</v>
      </c>
    </row>
    <row r="171" spans="1:8" ht="15" customHeight="1" x14ac:dyDescent="0.2">
      <c r="A171" s="26" t="s">
        <v>43</v>
      </c>
      <c r="B171" s="26" t="s">
        <v>211</v>
      </c>
      <c r="C171" s="31">
        <v>169</v>
      </c>
      <c r="D171" s="31">
        <v>91650</v>
      </c>
      <c r="E171" s="31">
        <v>1</v>
      </c>
      <c r="F171" s="18">
        <v>92106</v>
      </c>
      <c r="G171" s="8">
        <f t="shared" si="6"/>
        <v>456</v>
      </c>
      <c r="H171" s="9">
        <f t="shared" si="7"/>
        <v>4.9508175363168526E-3</v>
      </c>
    </row>
    <row r="172" spans="1:8" ht="15" customHeight="1" x14ac:dyDescent="0.2">
      <c r="A172" s="26" t="s">
        <v>43</v>
      </c>
      <c r="B172" s="26" t="s">
        <v>212</v>
      </c>
      <c r="C172" s="31">
        <v>170</v>
      </c>
      <c r="D172" s="31">
        <v>94404</v>
      </c>
      <c r="E172" s="31">
        <v>1</v>
      </c>
      <c r="F172" s="18">
        <v>92106</v>
      </c>
      <c r="G172" s="8">
        <f t="shared" si="6"/>
        <v>-2298</v>
      </c>
      <c r="H172" s="9">
        <f t="shared" si="7"/>
        <v>-2.4949514689596768E-2</v>
      </c>
    </row>
    <row r="173" spans="1:8" ht="15" customHeight="1" x14ac:dyDescent="0.2">
      <c r="A173" s="26" t="s">
        <v>43</v>
      </c>
      <c r="B173" s="26" t="s">
        <v>213</v>
      </c>
      <c r="C173" s="31">
        <v>171</v>
      </c>
      <c r="D173" s="31">
        <v>93020</v>
      </c>
      <c r="E173" s="31">
        <v>1</v>
      </c>
      <c r="F173" s="18">
        <v>92106</v>
      </c>
      <c r="G173" s="8">
        <f t="shared" si="6"/>
        <v>-914</v>
      </c>
      <c r="H173" s="9">
        <f t="shared" si="7"/>
        <v>-9.9233491846350951E-3</v>
      </c>
    </row>
    <row r="174" spans="1:8" ht="15" customHeight="1" x14ac:dyDescent="0.2">
      <c r="A174" s="26" t="s">
        <v>43</v>
      </c>
      <c r="B174" s="26" t="s">
        <v>214</v>
      </c>
      <c r="C174" s="31">
        <v>172</v>
      </c>
      <c r="D174" s="31">
        <v>92194</v>
      </c>
      <c r="E174" s="31">
        <v>1</v>
      </c>
      <c r="F174" s="18">
        <v>92106</v>
      </c>
      <c r="G174" s="8">
        <f t="shared" si="6"/>
        <v>-88</v>
      </c>
      <c r="H174" s="9">
        <f t="shared" si="7"/>
        <v>-9.5542092806114693E-4</v>
      </c>
    </row>
    <row r="175" spans="1:8" ht="15" customHeight="1" x14ac:dyDescent="0.2">
      <c r="A175" s="26" t="s">
        <v>43</v>
      </c>
      <c r="B175" s="26" t="s">
        <v>215</v>
      </c>
      <c r="C175" s="31">
        <v>173</v>
      </c>
      <c r="D175" s="31">
        <v>93391</v>
      </c>
      <c r="E175" s="31">
        <v>1</v>
      </c>
      <c r="F175" s="18">
        <v>92106</v>
      </c>
      <c r="G175" s="8">
        <f t="shared" si="6"/>
        <v>-1285</v>
      </c>
      <c r="H175" s="9">
        <f t="shared" si="7"/>
        <v>-1.3951316960892884E-2</v>
      </c>
    </row>
    <row r="176" spans="1:8" ht="15" customHeight="1" x14ac:dyDescent="0.2">
      <c r="A176" s="26" t="s">
        <v>43</v>
      </c>
      <c r="B176" s="26" t="s">
        <v>216</v>
      </c>
      <c r="C176" s="31">
        <v>174</v>
      </c>
      <c r="D176" s="31">
        <v>92413</v>
      </c>
      <c r="E176" s="31">
        <v>1</v>
      </c>
      <c r="F176" s="18">
        <v>92106</v>
      </c>
      <c r="G176" s="8">
        <f t="shared" si="6"/>
        <v>-307</v>
      </c>
      <c r="H176" s="9">
        <f t="shared" si="7"/>
        <v>-3.3331161922133196E-3</v>
      </c>
    </row>
    <row r="177" spans="1:8" ht="15" customHeight="1" x14ac:dyDescent="0.2">
      <c r="A177" s="26" t="s">
        <v>43</v>
      </c>
      <c r="B177" s="26" t="s">
        <v>217</v>
      </c>
      <c r="C177" s="31">
        <v>175</v>
      </c>
      <c r="D177" s="31">
        <v>88089</v>
      </c>
      <c r="E177" s="31">
        <v>1</v>
      </c>
      <c r="F177" s="18">
        <v>92106</v>
      </c>
      <c r="G177" s="8">
        <f t="shared" si="6"/>
        <v>4017</v>
      </c>
      <c r="H177" s="9">
        <f t="shared" si="7"/>
        <v>4.3612793954791222E-2</v>
      </c>
    </row>
    <row r="178" spans="1:8" ht="15" customHeight="1" x14ac:dyDescent="0.2">
      <c r="A178" s="26" t="s">
        <v>43</v>
      </c>
      <c r="B178" s="26" t="s">
        <v>218</v>
      </c>
      <c r="C178" s="31">
        <v>176</v>
      </c>
      <c r="D178" s="31">
        <v>94653</v>
      </c>
      <c r="E178" s="31">
        <v>1</v>
      </c>
      <c r="F178" s="18">
        <v>92106</v>
      </c>
      <c r="G178" s="8">
        <f t="shared" si="6"/>
        <v>-2547</v>
      </c>
      <c r="H178" s="9">
        <f t="shared" si="7"/>
        <v>-2.7652921633769787E-2</v>
      </c>
    </row>
    <row r="179" spans="1:8" ht="15" customHeight="1" x14ac:dyDescent="0.2">
      <c r="A179" s="26" t="s">
        <v>43</v>
      </c>
      <c r="B179" s="26" t="s">
        <v>219</v>
      </c>
      <c r="C179" s="31">
        <v>177</v>
      </c>
      <c r="D179" s="31">
        <v>91158</v>
      </c>
      <c r="E179" s="31">
        <v>1</v>
      </c>
      <c r="F179" s="18">
        <v>92106</v>
      </c>
      <c r="G179" s="8">
        <f t="shared" si="6"/>
        <v>948</v>
      </c>
      <c r="H179" s="9">
        <f t="shared" si="7"/>
        <v>1.0292489088658719E-2</v>
      </c>
    </row>
    <row r="180" spans="1:8" ht="15" customHeight="1" x14ac:dyDescent="0.2">
      <c r="A180" s="26" t="s">
        <v>43</v>
      </c>
      <c r="B180" s="26" t="s">
        <v>220</v>
      </c>
      <c r="C180" s="31">
        <v>178</v>
      </c>
      <c r="D180" s="31">
        <v>89135</v>
      </c>
      <c r="E180" s="31">
        <v>1</v>
      </c>
      <c r="F180" s="18">
        <v>92106</v>
      </c>
      <c r="G180" s="8">
        <f t="shared" si="6"/>
        <v>2971</v>
      </c>
      <c r="H180" s="9">
        <f t="shared" si="7"/>
        <v>3.2256313378064401E-2</v>
      </c>
    </row>
    <row r="181" spans="1:8" ht="15" customHeight="1" x14ac:dyDescent="0.2">
      <c r="A181" s="26" t="s">
        <v>43</v>
      </c>
      <c r="B181" s="26" t="s">
        <v>221</v>
      </c>
      <c r="C181" s="31">
        <v>179</v>
      </c>
      <c r="D181" s="31">
        <v>89514</v>
      </c>
      <c r="E181" s="31">
        <v>1</v>
      </c>
      <c r="F181" s="18">
        <v>92106</v>
      </c>
      <c r="G181" s="8">
        <f t="shared" si="6"/>
        <v>2592</v>
      </c>
      <c r="H181" s="9">
        <f t="shared" si="7"/>
        <v>2.8141489153801054E-2</v>
      </c>
    </row>
    <row r="182" spans="1:8" ht="15" customHeight="1" x14ac:dyDescent="0.2">
      <c r="A182" s="26" t="s">
        <v>43</v>
      </c>
      <c r="B182" s="26" t="s">
        <v>222</v>
      </c>
      <c r="C182" s="31">
        <v>180</v>
      </c>
      <c r="D182" s="31">
        <v>94589</v>
      </c>
      <c r="E182" s="31">
        <v>1</v>
      </c>
      <c r="F182" s="18">
        <v>92106</v>
      </c>
      <c r="G182" s="8">
        <f t="shared" si="6"/>
        <v>-2483</v>
      </c>
      <c r="H182" s="9">
        <f t="shared" si="7"/>
        <v>-2.6958070049725315E-2</v>
      </c>
    </row>
    <row r="183" spans="1:8" ht="15" customHeight="1" x14ac:dyDescent="0.2">
      <c r="A183" s="26" t="s">
        <v>43</v>
      </c>
      <c r="B183" s="26" t="s">
        <v>223</v>
      </c>
      <c r="C183" s="31">
        <v>181</v>
      </c>
      <c r="D183" s="31">
        <v>91530</v>
      </c>
      <c r="E183" s="31">
        <v>1</v>
      </c>
      <c r="F183" s="18">
        <v>92106</v>
      </c>
      <c r="G183" s="8">
        <f t="shared" si="6"/>
        <v>576</v>
      </c>
      <c r="H183" s="9">
        <f t="shared" si="7"/>
        <v>6.2536642564002343E-3</v>
      </c>
    </row>
    <row r="184" spans="1:8" ht="15" customHeight="1" x14ac:dyDescent="0.2">
      <c r="A184" s="26" t="s">
        <v>43</v>
      </c>
      <c r="B184" s="26" t="s">
        <v>224</v>
      </c>
      <c r="C184" s="31">
        <v>182</v>
      </c>
      <c r="D184" s="31">
        <v>92463</v>
      </c>
      <c r="E184" s="31">
        <v>1</v>
      </c>
      <c r="F184" s="18">
        <v>92106</v>
      </c>
      <c r="G184" s="8">
        <f t="shared" si="6"/>
        <v>-357</v>
      </c>
      <c r="H184" s="9">
        <f t="shared" si="7"/>
        <v>-3.875968992248062E-3</v>
      </c>
    </row>
    <row r="185" spans="1:8" ht="15" customHeight="1" x14ac:dyDescent="0.2">
      <c r="A185" s="26" t="s">
        <v>43</v>
      </c>
      <c r="B185" s="26" t="s">
        <v>225</v>
      </c>
      <c r="C185" s="31">
        <v>183</v>
      </c>
      <c r="D185" s="31">
        <v>89525</v>
      </c>
      <c r="E185" s="31">
        <v>1</v>
      </c>
      <c r="F185" s="18">
        <v>92106</v>
      </c>
      <c r="G185" s="8">
        <f t="shared" si="6"/>
        <v>2581</v>
      </c>
      <c r="H185" s="9">
        <f t="shared" si="7"/>
        <v>2.8022061537793411E-2</v>
      </c>
    </row>
    <row r="186" spans="1:8" ht="15" customHeight="1" x14ac:dyDescent="0.2">
      <c r="A186" s="26" t="s">
        <v>43</v>
      </c>
      <c r="B186" s="26" t="s">
        <v>226</v>
      </c>
      <c r="C186" s="31">
        <v>184</v>
      </c>
      <c r="D186" s="31">
        <v>91826</v>
      </c>
      <c r="E186" s="31">
        <v>1</v>
      </c>
      <c r="F186" s="18">
        <v>92106</v>
      </c>
      <c r="G186" s="8">
        <f t="shared" si="6"/>
        <v>280</v>
      </c>
      <c r="H186" s="9">
        <f t="shared" si="7"/>
        <v>3.0399756801945585E-3</v>
      </c>
    </row>
    <row r="187" spans="1:8" ht="15" customHeight="1" x14ac:dyDescent="0.2">
      <c r="A187" s="26" t="s">
        <v>43</v>
      </c>
      <c r="B187" s="26" t="s">
        <v>227</v>
      </c>
      <c r="C187" s="31">
        <v>185</v>
      </c>
      <c r="D187" s="31">
        <v>87606</v>
      </c>
      <c r="E187" s="31">
        <v>1</v>
      </c>
      <c r="F187" s="18">
        <v>92106</v>
      </c>
      <c r="G187" s="8">
        <f t="shared" si="6"/>
        <v>4500</v>
      </c>
      <c r="H187" s="9">
        <f t="shared" si="7"/>
        <v>4.8856752003126835E-2</v>
      </c>
    </row>
    <row r="188" spans="1:8" ht="15" customHeight="1" x14ac:dyDescent="0.2">
      <c r="A188" s="26" t="s">
        <v>43</v>
      </c>
      <c r="B188" s="26" t="s">
        <v>228</v>
      </c>
      <c r="C188" s="31">
        <v>185</v>
      </c>
      <c r="D188" s="31">
        <v>85421</v>
      </c>
      <c r="E188" s="31">
        <v>1</v>
      </c>
      <c r="F188" s="18">
        <v>92106</v>
      </c>
      <c r="G188" s="8">
        <f t="shared" si="6"/>
        <v>6685</v>
      </c>
      <c r="H188" s="9">
        <f t="shared" si="7"/>
        <v>7.2579419364645084E-2</v>
      </c>
    </row>
    <row r="189" spans="1:8" ht="15" customHeight="1" x14ac:dyDescent="0.2">
      <c r="A189" s="26" t="s">
        <v>45</v>
      </c>
      <c r="B189" s="26" t="s">
        <v>229</v>
      </c>
      <c r="C189" s="31">
        <v>187</v>
      </c>
      <c r="D189" s="31">
        <v>89527</v>
      </c>
      <c r="E189" s="31">
        <v>1</v>
      </c>
      <c r="F189" s="18">
        <v>92106</v>
      </c>
      <c r="G189" s="8">
        <f t="shared" si="6"/>
        <v>2579</v>
      </c>
      <c r="H189" s="9">
        <f t="shared" si="7"/>
        <v>2.8000347425792022E-2</v>
      </c>
    </row>
    <row r="190" spans="1:8" ht="15" customHeight="1" x14ac:dyDescent="0.2">
      <c r="A190" s="26" t="s">
        <v>45</v>
      </c>
      <c r="B190" s="26" t="s">
        <v>230</v>
      </c>
      <c r="C190" s="31">
        <v>188</v>
      </c>
      <c r="D190" s="31">
        <v>92872</v>
      </c>
      <c r="E190" s="31">
        <v>1</v>
      </c>
      <c r="F190" s="18">
        <v>92106</v>
      </c>
      <c r="G190" s="8">
        <f t="shared" si="6"/>
        <v>-766</v>
      </c>
      <c r="H190" s="9">
        <f t="shared" si="7"/>
        <v>-8.316504896532257E-3</v>
      </c>
    </row>
    <row r="191" spans="1:8" ht="15" customHeight="1" x14ac:dyDescent="0.2">
      <c r="A191" s="26" t="s">
        <v>45</v>
      </c>
      <c r="B191" s="26" t="s">
        <v>231</v>
      </c>
      <c r="C191" s="31">
        <v>189</v>
      </c>
      <c r="D191" s="31">
        <v>91981</v>
      </c>
      <c r="E191" s="31">
        <v>1</v>
      </c>
      <c r="F191" s="18">
        <v>92106</v>
      </c>
      <c r="G191" s="8">
        <f t="shared" ref="G191:G255" si="8">F191-D191</f>
        <v>125</v>
      </c>
      <c r="H191" s="9">
        <f t="shared" ref="H191:H255" si="9">G191/F191</f>
        <v>1.3571320000868563E-3</v>
      </c>
    </row>
    <row r="192" spans="1:8" ht="15" customHeight="1" x14ac:dyDescent="0.2">
      <c r="A192" s="26" t="s">
        <v>45</v>
      </c>
      <c r="B192" s="26" t="s">
        <v>232</v>
      </c>
      <c r="C192" s="31">
        <v>190</v>
      </c>
      <c r="D192" s="31">
        <v>92265</v>
      </c>
      <c r="E192" s="31">
        <v>1</v>
      </c>
      <c r="F192" s="18">
        <v>92106</v>
      </c>
      <c r="G192" s="8">
        <f t="shared" si="8"/>
        <v>-159</v>
      </c>
      <c r="H192" s="9">
        <f t="shared" si="9"/>
        <v>-1.7262719041104815E-3</v>
      </c>
    </row>
    <row r="193" spans="1:8" ht="15" customHeight="1" x14ac:dyDescent="0.2">
      <c r="A193" s="26" t="s">
        <v>45</v>
      </c>
      <c r="B193" s="26" t="s">
        <v>233</v>
      </c>
      <c r="C193" s="31">
        <v>191</v>
      </c>
      <c r="D193" s="31">
        <v>96799</v>
      </c>
      <c r="E193" s="31">
        <v>1</v>
      </c>
      <c r="F193" s="18">
        <v>92106</v>
      </c>
      <c r="G193" s="8">
        <f t="shared" si="8"/>
        <v>-4693</v>
      </c>
      <c r="H193" s="9">
        <f t="shared" si="9"/>
        <v>-5.0952163811260935E-2</v>
      </c>
    </row>
    <row r="194" spans="1:8" ht="15" customHeight="1" x14ac:dyDescent="0.2">
      <c r="A194" s="26" t="s">
        <v>45</v>
      </c>
      <c r="B194" s="26" t="s">
        <v>234</v>
      </c>
      <c r="C194" s="31">
        <v>192</v>
      </c>
      <c r="D194" s="31">
        <v>89594</v>
      </c>
      <c r="E194" s="31">
        <v>1</v>
      </c>
      <c r="F194" s="18">
        <v>92106</v>
      </c>
      <c r="G194" s="8">
        <f t="shared" si="8"/>
        <v>2512</v>
      </c>
      <c r="H194" s="9">
        <f t="shared" si="9"/>
        <v>2.7272924673745466E-2</v>
      </c>
    </row>
    <row r="195" spans="1:8" ht="15" customHeight="1" x14ac:dyDescent="0.2">
      <c r="A195" s="26" t="s">
        <v>45</v>
      </c>
      <c r="B195" s="26" t="s">
        <v>235</v>
      </c>
      <c r="C195" s="31">
        <v>193</v>
      </c>
      <c r="D195" s="31">
        <v>92620</v>
      </c>
      <c r="E195" s="31">
        <v>1</v>
      </c>
      <c r="F195" s="18">
        <v>92106</v>
      </c>
      <c r="G195" s="8">
        <f t="shared" si="8"/>
        <v>-514</v>
      </c>
      <c r="H195" s="9">
        <f t="shared" si="9"/>
        <v>-5.5805267843571536E-3</v>
      </c>
    </row>
    <row r="196" spans="1:8" ht="15" customHeight="1" x14ac:dyDescent="0.2">
      <c r="A196" s="26" t="s">
        <v>45</v>
      </c>
      <c r="B196" s="26" t="s">
        <v>236</v>
      </c>
      <c r="C196" s="31">
        <v>194</v>
      </c>
      <c r="D196" s="31">
        <v>94825</v>
      </c>
      <c r="E196" s="31">
        <v>1</v>
      </c>
      <c r="F196" s="18">
        <v>92106</v>
      </c>
      <c r="G196" s="8">
        <f t="shared" si="8"/>
        <v>-2719</v>
      </c>
      <c r="H196" s="9">
        <f t="shared" si="9"/>
        <v>-2.9520335265889302E-2</v>
      </c>
    </row>
    <row r="197" spans="1:8" ht="15" customHeight="1" x14ac:dyDescent="0.2">
      <c r="A197" s="26" t="s">
        <v>45</v>
      </c>
      <c r="B197" s="26" t="s">
        <v>237</v>
      </c>
      <c r="C197" s="31">
        <v>195</v>
      </c>
      <c r="D197" s="31">
        <v>89575</v>
      </c>
      <c r="E197" s="31">
        <v>1</v>
      </c>
      <c r="F197" s="18">
        <v>92106</v>
      </c>
      <c r="G197" s="8">
        <f t="shared" si="8"/>
        <v>2531</v>
      </c>
      <c r="H197" s="9">
        <f t="shared" si="9"/>
        <v>2.7479208737758668E-2</v>
      </c>
    </row>
    <row r="198" spans="1:8" ht="15" customHeight="1" x14ac:dyDescent="0.2">
      <c r="A198" s="26" t="s">
        <v>45</v>
      </c>
      <c r="B198" s="26" t="s">
        <v>238</v>
      </c>
      <c r="C198" s="31">
        <v>196</v>
      </c>
      <c r="D198" s="31">
        <v>92824</v>
      </c>
      <c r="E198" s="31">
        <v>1</v>
      </c>
      <c r="F198" s="18">
        <v>92106</v>
      </c>
      <c r="G198" s="8">
        <f t="shared" si="8"/>
        <v>-718</v>
      </c>
      <c r="H198" s="9">
        <f t="shared" si="9"/>
        <v>-7.7953662084989037E-3</v>
      </c>
    </row>
    <row r="199" spans="1:8" ht="15" customHeight="1" x14ac:dyDescent="0.2">
      <c r="A199" s="26" t="s">
        <v>45</v>
      </c>
      <c r="B199" s="26" t="s">
        <v>239</v>
      </c>
      <c r="C199" s="31">
        <v>197</v>
      </c>
      <c r="D199" s="31">
        <v>90839</v>
      </c>
      <c r="E199" s="31">
        <v>1</v>
      </c>
      <c r="F199" s="18">
        <v>92106</v>
      </c>
      <c r="G199" s="8">
        <f t="shared" si="8"/>
        <v>1267</v>
      </c>
      <c r="H199" s="9">
        <f t="shared" si="9"/>
        <v>1.3755889952880377E-2</v>
      </c>
    </row>
    <row r="200" spans="1:8" ht="15" customHeight="1" x14ac:dyDescent="0.2">
      <c r="A200" s="26" t="s">
        <v>45</v>
      </c>
      <c r="B200" s="26" t="s">
        <v>240</v>
      </c>
      <c r="C200" s="31">
        <v>198</v>
      </c>
      <c r="D200" s="31">
        <v>89461</v>
      </c>
      <c r="E200" s="31">
        <v>1</v>
      </c>
      <c r="F200" s="18">
        <v>92106</v>
      </c>
      <c r="G200" s="8">
        <f t="shared" si="8"/>
        <v>2645</v>
      </c>
      <c r="H200" s="9">
        <f t="shared" si="9"/>
        <v>2.8716913121837884E-2</v>
      </c>
    </row>
    <row r="201" spans="1:8" ht="15" customHeight="1" x14ac:dyDescent="0.2">
      <c r="A201" s="26" t="s">
        <v>45</v>
      </c>
      <c r="B201" s="26" t="s">
        <v>241</v>
      </c>
      <c r="C201" s="31">
        <v>199</v>
      </c>
      <c r="D201" s="31">
        <v>94166</v>
      </c>
      <c r="E201" s="31">
        <v>1</v>
      </c>
      <c r="F201" s="18">
        <v>92106</v>
      </c>
      <c r="G201" s="8">
        <f>F201-D201</f>
        <v>-2060</v>
      </c>
      <c r="H201" s="9">
        <f>G201/F201</f>
        <v>-2.2365535361431394E-2</v>
      </c>
    </row>
    <row r="202" spans="1:8" ht="15" customHeight="1" x14ac:dyDescent="0.2">
      <c r="A202" s="26" t="s">
        <v>45</v>
      </c>
      <c r="B202" s="26" t="s">
        <v>242</v>
      </c>
      <c r="C202" s="31">
        <v>200</v>
      </c>
      <c r="D202" s="31">
        <v>94138</v>
      </c>
      <c r="E202" s="31">
        <v>1</v>
      </c>
      <c r="F202" s="18">
        <v>92106</v>
      </c>
      <c r="G202" s="8">
        <f t="shared" si="8"/>
        <v>-2032</v>
      </c>
      <c r="H202" s="9">
        <f t="shared" si="9"/>
        <v>-2.2061537793411939E-2</v>
      </c>
    </row>
    <row r="203" spans="1:8" ht="15" customHeight="1" x14ac:dyDescent="0.2">
      <c r="A203" s="26" t="s">
        <v>45</v>
      </c>
      <c r="B203" s="26" t="s">
        <v>243</v>
      </c>
      <c r="C203" s="31">
        <v>201</v>
      </c>
      <c r="D203" s="31">
        <v>91161</v>
      </c>
      <c r="E203" s="31">
        <v>1</v>
      </c>
      <c r="F203" s="18">
        <v>92106</v>
      </c>
      <c r="G203" s="8">
        <f t="shared" si="8"/>
        <v>945</v>
      </c>
      <c r="H203" s="9">
        <f t="shared" si="9"/>
        <v>1.0259917920656635E-2</v>
      </c>
    </row>
    <row r="204" spans="1:8" ht="15" customHeight="1" x14ac:dyDescent="0.2">
      <c r="A204" s="26" t="s">
        <v>45</v>
      </c>
      <c r="B204" s="26" t="s">
        <v>244</v>
      </c>
      <c r="C204" s="31">
        <v>202</v>
      </c>
      <c r="D204" s="31">
        <v>90912</v>
      </c>
      <c r="E204" s="31">
        <v>1</v>
      </c>
      <c r="F204" s="18">
        <v>92106</v>
      </c>
      <c r="G204" s="8">
        <f t="shared" si="8"/>
        <v>1194</v>
      </c>
      <c r="H204" s="9">
        <f t="shared" si="9"/>
        <v>1.2963324864829652E-2</v>
      </c>
    </row>
    <row r="205" spans="1:8" ht="15" customHeight="1" x14ac:dyDescent="0.2">
      <c r="A205" s="26" t="s">
        <v>45</v>
      </c>
      <c r="B205" s="26" t="s">
        <v>245</v>
      </c>
      <c r="C205" s="31">
        <v>203</v>
      </c>
      <c r="D205" s="31">
        <v>91287</v>
      </c>
      <c r="E205" s="31">
        <v>1</v>
      </c>
      <c r="F205" s="18">
        <v>92106</v>
      </c>
      <c r="G205" s="8">
        <f t="shared" si="8"/>
        <v>819</v>
      </c>
      <c r="H205" s="9">
        <f t="shared" si="9"/>
        <v>8.8919288645690833E-3</v>
      </c>
    </row>
    <row r="206" spans="1:8" ht="15" customHeight="1" x14ac:dyDescent="0.2">
      <c r="A206" s="26" t="s">
        <v>45</v>
      </c>
      <c r="B206" s="26" t="s">
        <v>246</v>
      </c>
      <c r="C206" s="31">
        <v>204</v>
      </c>
      <c r="D206" s="31">
        <v>91752</v>
      </c>
      <c r="E206" s="31">
        <v>1</v>
      </c>
      <c r="F206" s="18">
        <v>92106</v>
      </c>
      <c r="G206" s="8">
        <f t="shared" si="8"/>
        <v>354</v>
      </c>
      <c r="H206" s="9">
        <f t="shared" si="9"/>
        <v>3.8433978242459776E-3</v>
      </c>
    </row>
    <row r="207" spans="1:8" ht="15" customHeight="1" x14ac:dyDescent="0.2">
      <c r="A207" s="26" t="s">
        <v>45</v>
      </c>
      <c r="B207" s="26" t="s">
        <v>247</v>
      </c>
      <c r="C207" s="31">
        <v>205</v>
      </c>
      <c r="D207" s="31">
        <v>90923</v>
      </c>
      <c r="E207" s="31">
        <v>1</v>
      </c>
      <c r="F207" s="18">
        <v>92106</v>
      </c>
      <c r="G207" s="8">
        <f t="shared" si="8"/>
        <v>1183</v>
      </c>
      <c r="H207" s="9">
        <f t="shared" si="9"/>
        <v>1.284389724882201E-2</v>
      </c>
    </row>
    <row r="208" spans="1:8" ht="15" customHeight="1" x14ac:dyDescent="0.2">
      <c r="A208" s="26" t="s">
        <v>45</v>
      </c>
      <c r="B208" s="26" t="s">
        <v>248</v>
      </c>
      <c r="C208" s="31">
        <v>206</v>
      </c>
      <c r="D208" s="31">
        <v>88916</v>
      </c>
      <c r="E208" s="31">
        <v>1</v>
      </c>
      <c r="F208" s="18">
        <v>92106</v>
      </c>
      <c r="G208" s="8">
        <f t="shared" si="8"/>
        <v>3190</v>
      </c>
      <c r="H208" s="9">
        <f t="shared" si="9"/>
        <v>3.4634008642216579E-2</v>
      </c>
    </row>
    <row r="209" spans="1:8" ht="15" customHeight="1" x14ac:dyDescent="0.2">
      <c r="A209" s="26" t="s">
        <v>45</v>
      </c>
      <c r="B209" s="26" t="s">
        <v>249</v>
      </c>
      <c r="C209" s="31">
        <v>207</v>
      </c>
      <c r="D209" s="31">
        <v>96889</v>
      </c>
      <c r="E209" s="31">
        <v>1</v>
      </c>
      <c r="F209" s="18">
        <v>92106</v>
      </c>
      <c r="G209" s="8">
        <f t="shared" si="8"/>
        <v>-4783</v>
      </c>
      <c r="H209" s="9">
        <f t="shared" si="9"/>
        <v>-5.1929298851323476E-2</v>
      </c>
    </row>
    <row r="210" spans="1:8" ht="15" customHeight="1" x14ac:dyDescent="0.2">
      <c r="A210" s="26" t="s">
        <v>45</v>
      </c>
      <c r="B210" s="26" t="s">
        <v>250</v>
      </c>
      <c r="C210" s="31">
        <v>208</v>
      </c>
      <c r="D210" s="31">
        <v>91744</v>
      </c>
      <c r="E210" s="31">
        <v>1</v>
      </c>
      <c r="F210" s="18">
        <v>92106</v>
      </c>
      <c r="G210" s="8">
        <f t="shared" si="8"/>
        <v>362</v>
      </c>
      <c r="H210" s="9">
        <f t="shared" si="9"/>
        <v>3.9302542722515366E-3</v>
      </c>
    </row>
    <row r="211" spans="1:8" ht="15" customHeight="1" x14ac:dyDescent="0.2">
      <c r="A211" s="26" t="s">
        <v>47</v>
      </c>
      <c r="B211" s="26" t="s">
        <v>251</v>
      </c>
      <c r="C211" s="31">
        <v>209</v>
      </c>
      <c r="D211" s="31">
        <v>92189</v>
      </c>
      <c r="E211" s="31">
        <v>1</v>
      </c>
      <c r="F211" s="18">
        <v>92106</v>
      </c>
      <c r="G211" s="8">
        <f t="shared" si="8"/>
        <v>-83</v>
      </c>
      <c r="H211" s="9">
        <f t="shared" si="9"/>
        <v>-9.0113564805767269E-4</v>
      </c>
    </row>
    <row r="212" spans="1:8" ht="15" customHeight="1" x14ac:dyDescent="0.2">
      <c r="A212" s="26" t="s">
        <v>47</v>
      </c>
      <c r="B212" s="26" t="s">
        <v>252</v>
      </c>
      <c r="C212" s="31">
        <v>210</v>
      </c>
      <c r="D212" s="31">
        <v>91106</v>
      </c>
      <c r="E212" s="31">
        <v>1</v>
      </c>
      <c r="F212" s="18">
        <v>92106</v>
      </c>
      <c r="G212" s="8">
        <f t="shared" si="8"/>
        <v>1000</v>
      </c>
      <c r="H212" s="9">
        <f t="shared" si="9"/>
        <v>1.0857056000694851E-2</v>
      </c>
    </row>
    <row r="213" spans="1:8" ht="15" customHeight="1" x14ac:dyDescent="0.2">
      <c r="A213" s="26" t="s">
        <v>47</v>
      </c>
      <c r="B213" s="26" t="s">
        <v>253</v>
      </c>
      <c r="C213" s="31">
        <v>211</v>
      </c>
      <c r="D213" s="31">
        <v>92508</v>
      </c>
      <c r="E213" s="31">
        <v>1</v>
      </c>
      <c r="F213" s="18">
        <v>92106</v>
      </c>
      <c r="G213" s="8">
        <f t="shared" si="8"/>
        <v>-402</v>
      </c>
      <c r="H213" s="9">
        <f t="shared" si="9"/>
        <v>-4.3645365122793305E-3</v>
      </c>
    </row>
    <row r="214" spans="1:8" ht="15" customHeight="1" x14ac:dyDescent="0.2">
      <c r="A214" s="26" t="s">
        <v>47</v>
      </c>
      <c r="B214" s="26" t="s">
        <v>254</v>
      </c>
      <c r="C214" s="31">
        <v>212</v>
      </c>
      <c r="D214" s="31">
        <v>93842</v>
      </c>
      <c r="E214" s="31">
        <v>1</v>
      </c>
      <c r="F214" s="18">
        <v>92106</v>
      </c>
      <c r="G214" s="8">
        <f t="shared" si="8"/>
        <v>-1736</v>
      </c>
      <c r="H214" s="9">
        <f t="shared" si="9"/>
        <v>-1.8847849217206263E-2</v>
      </c>
    </row>
    <row r="215" spans="1:8" ht="15" customHeight="1" x14ac:dyDescent="0.2">
      <c r="A215" s="26" t="s">
        <v>47</v>
      </c>
      <c r="B215" s="26" t="s">
        <v>255</v>
      </c>
      <c r="C215" s="31">
        <v>213</v>
      </c>
      <c r="D215" s="31">
        <v>97050</v>
      </c>
      <c r="E215" s="31">
        <v>1</v>
      </c>
      <c r="F215" s="18">
        <v>92106</v>
      </c>
      <c r="G215" s="8">
        <f t="shared" si="8"/>
        <v>-4944</v>
      </c>
      <c r="H215" s="9">
        <f t="shared" si="9"/>
        <v>-5.3677284867435344E-2</v>
      </c>
    </row>
    <row r="216" spans="1:8" ht="15" customHeight="1" x14ac:dyDescent="0.2">
      <c r="A216" s="26" t="s">
        <v>47</v>
      </c>
      <c r="B216" s="26" t="s">
        <v>256</v>
      </c>
      <c r="C216" s="31">
        <v>214</v>
      </c>
      <c r="D216" s="31">
        <v>93109</v>
      </c>
      <c r="E216" s="31">
        <v>1</v>
      </c>
      <c r="F216" s="18">
        <v>92106</v>
      </c>
      <c r="G216" s="8">
        <f t="shared" si="8"/>
        <v>-1003</v>
      </c>
      <c r="H216" s="9">
        <f t="shared" si="9"/>
        <v>-1.0889627168696936E-2</v>
      </c>
    </row>
    <row r="217" spans="1:8" ht="15" customHeight="1" x14ac:dyDescent="0.2">
      <c r="A217" s="26" t="s">
        <v>47</v>
      </c>
      <c r="B217" s="26" t="s">
        <v>257</v>
      </c>
      <c r="C217" s="31">
        <v>215</v>
      </c>
      <c r="D217" s="31">
        <v>97022</v>
      </c>
      <c r="E217" s="31">
        <v>1</v>
      </c>
      <c r="F217" s="18">
        <v>92106</v>
      </c>
      <c r="G217" s="8">
        <f t="shared" si="8"/>
        <v>-4916</v>
      </c>
      <c r="H217" s="9">
        <f t="shared" si="9"/>
        <v>-5.3373287299415893E-2</v>
      </c>
    </row>
    <row r="218" spans="1:8" ht="15" customHeight="1" x14ac:dyDescent="0.2">
      <c r="A218" s="26" t="s">
        <v>44</v>
      </c>
      <c r="B218" s="26" t="s">
        <v>258</v>
      </c>
      <c r="C218" s="31">
        <v>216</v>
      </c>
      <c r="D218" s="31">
        <v>93897</v>
      </c>
      <c r="E218" s="31">
        <v>1</v>
      </c>
      <c r="F218" s="18">
        <v>92106</v>
      </c>
      <c r="G218" s="8">
        <f t="shared" si="8"/>
        <v>-1791</v>
      </c>
      <c r="H218" s="9">
        <f t="shared" si="9"/>
        <v>-1.9444987297244479E-2</v>
      </c>
    </row>
    <row r="219" spans="1:8" ht="15" customHeight="1" x14ac:dyDescent="0.2">
      <c r="A219" s="26" t="s">
        <v>44</v>
      </c>
      <c r="B219" s="26" t="s">
        <v>259</v>
      </c>
      <c r="C219" s="31">
        <v>217</v>
      </c>
      <c r="D219" s="31">
        <v>94673</v>
      </c>
      <c r="E219" s="31">
        <v>1</v>
      </c>
      <c r="F219" s="18">
        <v>92106</v>
      </c>
      <c r="G219" s="8">
        <f t="shared" si="8"/>
        <v>-2567</v>
      </c>
      <c r="H219" s="9">
        <f t="shared" si="9"/>
        <v>-2.7870062753783682E-2</v>
      </c>
    </row>
    <row r="220" spans="1:8" ht="15" customHeight="1" x14ac:dyDescent="0.2">
      <c r="A220" s="26" t="s">
        <v>44</v>
      </c>
      <c r="B220" s="26" t="s">
        <v>260</v>
      </c>
      <c r="C220" s="31">
        <v>218</v>
      </c>
      <c r="D220" s="31">
        <v>92621</v>
      </c>
      <c r="E220" s="31">
        <v>1</v>
      </c>
      <c r="F220" s="18">
        <v>92106</v>
      </c>
      <c r="G220" s="8">
        <f t="shared" si="8"/>
        <v>-515</v>
      </c>
      <c r="H220" s="9">
        <f t="shared" si="9"/>
        <v>-5.5913838403578485E-3</v>
      </c>
    </row>
    <row r="221" spans="1:8" ht="15" customHeight="1" x14ac:dyDescent="0.2">
      <c r="A221" s="26" t="s">
        <v>44</v>
      </c>
      <c r="B221" s="26" t="s">
        <v>261</v>
      </c>
      <c r="C221" s="31">
        <v>219</v>
      </c>
      <c r="D221" s="31">
        <v>93850</v>
      </c>
      <c r="E221" s="31">
        <v>1</v>
      </c>
      <c r="F221" s="18">
        <v>92106</v>
      </c>
      <c r="G221" s="8">
        <f t="shared" si="8"/>
        <v>-1744</v>
      </c>
      <c r="H221" s="9">
        <f t="shared" si="9"/>
        <v>-1.8934705665211823E-2</v>
      </c>
    </row>
    <row r="222" spans="1:8" ht="15" customHeight="1" x14ac:dyDescent="0.2">
      <c r="A222" s="26" t="s">
        <v>44</v>
      </c>
      <c r="B222" s="26" t="s">
        <v>262</v>
      </c>
      <c r="C222" s="31">
        <v>220</v>
      </c>
      <c r="D222" s="31">
        <v>89760</v>
      </c>
      <c r="E222" s="31">
        <v>1</v>
      </c>
      <c r="F222" s="18">
        <v>92106</v>
      </c>
      <c r="G222" s="8">
        <f t="shared" si="8"/>
        <v>2346</v>
      </c>
      <c r="H222" s="9">
        <f t="shared" si="9"/>
        <v>2.5470653377630121E-2</v>
      </c>
    </row>
    <row r="223" spans="1:8" ht="15" customHeight="1" x14ac:dyDescent="0.2">
      <c r="A223" s="26" t="s">
        <v>44</v>
      </c>
      <c r="B223" s="26" t="s">
        <v>263</v>
      </c>
      <c r="C223" s="31">
        <v>221</v>
      </c>
      <c r="D223" s="31">
        <v>93297</v>
      </c>
      <c r="E223" s="31">
        <v>1</v>
      </c>
      <c r="F223" s="18">
        <v>92106</v>
      </c>
      <c r="G223" s="8">
        <f t="shared" si="8"/>
        <v>-1191</v>
      </c>
      <c r="H223" s="9">
        <f t="shared" si="9"/>
        <v>-1.2930753696827568E-2</v>
      </c>
    </row>
    <row r="224" spans="1:8" ht="15" customHeight="1" x14ac:dyDescent="0.2">
      <c r="A224" s="26" t="s">
        <v>44</v>
      </c>
      <c r="B224" s="26" t="s">
        <v>264</v>
      </c>
      <c r="C224" s="31">
        <v>222</v>
      </c>
      <c r="D224" s="31">
        <v>90523</v>
      </c>
      <c r="E224" s="31">
        <v>1</v>
      </c>
      <c r="F224" s="18">
        <v>92106</v>
      </c>
      <c r="G224" s="8">
        <f t="shared" si="8"/>
        <v>1583</v>
      </c>
      <c r="H224" s="9">
        <f t="shared" si="9"/>
        <v>1.718671964909995E-2</v>
      </c>
    </row>
    <row r="225" spans="1:8" ht="15" customHeight="1" x14ac:dyDescent="0.2">
      <c r="A225" s="26" t="s">
        <v>44</v>
      </c>
      <c r="B225" s="26" t="s">
        <v>265</v>
      </c>
      <c r="C225" s="31">
        <v>223</v>
      </c>
      <c r="D225" s="31">
        <v>92657</v>
      </c>
      <c r="E225" s="31">
        <v>1</v>
      </c>
      <c r="F225" s="18">
        <v>92106</v>
      </c>
      <c r="G225" s="8">
        <f t="shared" si="8"/>
        <v>-551</v>
      </c>
      <c r="H225" s="9">
        <f t="shared" si="9"/>
        <v>-5.9822378563828636E-3</v>
      </c>
    </row>
    <row r="226" spans="1:8" ht="15" customHeight="1" x14ac:dyDescent="0.2">
      <c r="A226" s="26" t="s">
        <v>44</v>
      </c>
      <c r="B226" s="26" t="s">
        <v>266</v>
      </c>
      <c r="C226" s="31">
        <v>224</v>
      </c>
      <c r="D226" s="31">
        <v>91355</v>
      </c>
      <c r="E226" s="31">
        <v>1</v>
      </c>
      <c r="F226" s="18">
        <v>92106</v>
      </c>
      <c r="G226" s="8">
        <f t="shared" si="8"/>
        <v>751</v>
      </c>
      <c r="H226" s="9">
        <f t="shared" si="9"/>
        <v>8.153649056521833E-3</v>
      </c>
    </row>
    <row r="227" spans="1:8" ht="15" customHeight="1" x14ac:dyDescent="0.2">
      <c r="A227" s="26" t="s">
        <v>44</v>
      </c>
      <c r="B227" s="26" t="s">
        <v>267</v>
      </c>
      <c r="C227" s="31">
        <v>225</v>
      </c>
      <c r="D227" s="31">
        <v>89513</v>
      </c>
      <c r="E227" s="31">
        <v>1</v>
      </c>
      <c r="F227" s="18">
        <v>92106</v>
      </c>
      <c r="G227" s="8">
        <f t="shared" si="8"/>
        <v>2593</v>
      </c>
      <c r="H227" s="9">
        <f t="shared" si="9"/>
        <v>2.8152346209801751E-2</v>
      </c>
    </row>
    <row r="228" spans="1:8" ht="15" customHeight="1" x14ac:dyDescent="0.2">
      <c r="A228" s="26" t="s">
        <v>44</v>
      </c>
      <c r="B228" s="26" t="s">
        <v>268</v>
      </c>
      <c r="C228" s="31">
        <v>226</v>
      </c>
      <c r="D228" s="31">
        <v>93266</v>
      </c>
      <c r="E228" s="31">
        <v>1</v>
      </c>
      <c r="F228" s="18">
        <v>92106</v>
      </c>
      <c r="G228" s="8">
        <f t="shared" si="8"/>
        <v>-1160</v>
      </c>
      <c r="H228" s="9">
        <f t="shared" si="9"/>
        <v>-1.2594184960806028E-2</v>
      </c>
    </row>
    <row r="229" spans="1:8" ht="15" customHeight="1" x14ac:dyDescent="0.2">
      <c r="A229" s="26" t="s">
        <v>44</v>
      </c>
      <c r="B229" s="26" t="s">
        <v>269</v>
      </c>
      <c r="C229" s="31">
        <v>227</v>
      </c>
      <c r="D229" s="31">
        <v>92597</v>
      </c>
      <c r="E229" s="31">
        <v>1</v>
      </c>
      <c r="F229" s="18">
        <v>92106</v>
      </c>
      <c r="G229" s="8">
        <f t="shared" si="8"/>
        <v>-491</v>
      </c>
      <c r="H229" s="9">
        <f t="shared" si="9"/>
        <v>-5.3308144963411718E-3</v>
      </c>
    </row>
    <row r="230" spans="1:8" ht="15" customHeight="1" x14ac:dyDescent="0.2">
      <c r="A230" s="26" t="s">
        <v>44</v>
      </c>
      <c r="B230" s="26" t="s">
        <v>270</v>
      </c>
      <c r="C230" s="31">
        <v>228</v>
      </c>
      <c r="D230" s="31">
        <v>94779</v>
      </c>
      <c r="E230" s="31">
        <v>1</v>
      </c>
      <c r="F230" s="18">
        <v>92106</v>
      </c>
      <c r="G230" s="8">
        <f t="shared" si="8"/>
        <v>-2673</v>
      </c>
      <c r="H230" s="9">
        <f t="shared" si="9"/>
        <v>-2.9020910689857338E-2</v>
      </c>
    </row>
    <row r="231" spans="1:8" ht="15" customHeight="1" x14ac:dyDescent="0.2">
      <c r="A231" s="26" t="s">
        <v>44</v>
      </c>
      <c r="B231" s="26" t="s">
        <v>271</v>
      </c>
      <c r="C231" s="31">
        <v>229</v>
      </c>
      <c r="D231" s="31">
        <v>92799</v>
      </c>
      <c r="E231" s="31">
        <v>1</v>
      </c>
      <c r="F231" s="18">
        <v>92106</v>
      </c>
      <c r="G231" s="8">
        <f t="shared" si="8"/>
        <v>-693</v>
      </c>
      <c r="H231" s="9">
        <f t="shared" si="9"/>
        <v>-7.523939808481532E-3</v>
      </c>
    </row>
    <row r="232" spans="1:8" ht="15" customHeight="1" x14ac:dyDescent="0.2">
      <c r="A232" s="26" t="s">
        <v>44</v>
      </c>
      <c r="B232" s="26" t="s">
        <v>272</v>
      </c>
      <c r="C232" s="31">
        <v>230</v>
      </c>
      <c r="D232" s="31">
        <v>94301</v>
      </c>
      <c r="E232" s="31">
        <v>1</v>
      </c>
      <c r="F232" s="18">
        <v>92106</v>
      </c>
      <c r="G232" s="8">
        <f t="shared" si="8"/>
        <v>-2195</v>
      </c>
      <c r="H232" s="9">
        <f t="shared" si="9"/>
        <v>-2.3831237921525198E-2</v>
      </c>
    </row>
    <row r="233" spans="1:8" ht="15" customHeight="1" x14ac:dyDescent="0.2">
      <c r="A233" s="26" t="s">
        <v>44</v>
      </c>
      <c r="B233" s="26" t="s">
        <v>273</v>
      </c>
      <c r="C233" s="31">
        <v>231</v>
      </c>
      <c r="D233" s="31">
        <v>90466</v>
      </c>
      <c r="E233" s="31">
        <v>1</v>
      </c>
      <c r="F233" s="18">
        <v>92106</v>
      </c>
      <c r="G233" s="8">
        <f t="shared" si="8"/>
        <v>1640</v>
      </c>
      <c r="H233" s="9">
        <f t="shared" si="9"/>
        <v>1.7805571841139557E-2</v>
      </c>
    </row>
    <row r="234" spans="1:8" ht="15" customHeight="1" x14ac:dyDescent="0.2">
      <c r="A234" s="26" t="s">
        <v>44</v>
      </c>
      <c r="B234" s="26" t="s">
        <v>274</v>
      </c>
      <c r="C234" s="31">
        <v>232</v>
      </c>
      <c r="D234" s="31">
        <v>92839</v>
      </c>
      <c r="E234" s="31">
        <v>1</v>
      </c>
      <c r="F234" s="18">
        <v>92106</v>
      </c>
      <c r="G234" s="8">
        <f t="shared" si="8"/>
        <v>-733</v>
      </c>
      <c r="H234" s="9">
        <f t="shared" si="9"/>
        <v>-7.9582220485093259E-3</v>
      </c>
    </row>
    <row r="235" spans="1:8" ht="15" customHeight="1" x14ac:dyDescent="0.2">
      <c r="A235" s="26" t="s">
        <v>44</v>
      </c>
      <c r="B235" s="26" t="s">
        <v>275</v>
      </c>
      <c r="C235" s="31">
        <v>233</v>
      </c>
      <c r="D235" s="31">
        <v>91157</v>
      </c>
      <c r="E235" s="31">
        <v>1</v>
      </c>
      <c r="F235" s="18">
        <v>92106</v>
      </c>
      <c r="G235" s="8">
        <f t="shared" si="8"/>
        <v>949</v>
      </c>
      <c r="H235" s="9">
        <f t="shared" si="9"/>
        <v>1.0303346144659414E-2</v>
      </c>
    </row>
    <row r="236" spans="1:8" ht="15" customHeight="1" x14ac:dyDescent="0.2">
      <c r="A236" s="26" t="s">
        <v>44</v>
      </c>
      <c r="B236" s="26" t="s">
        <v>276</v>
      </c>
      <c r="C236" s="31">
        <v>234</v>
      </c>
      <c r="D236" s="31">
        <v>90220</v>
      </c>
      <c r="E236" s="31">
        <v>1</v>
      </c>
      <c r="F236" s="18">
        <v>92106</v>
      </c>
      <c r="G236" s="8">
        <f t="shared" si="8"/>
        <v>1886</v>
      </c>
      <c r="H236" s="9">
        <f t="shared" si="9"/>
        <v>2.0476407617310489E-2</v>
      </c>
    </row>
    <row r="237" spans="1:8" ht="15" customHeight="1" x14ac:dyDescent="0.2">
      <c r="A237" s="26" t="s">
        <v>44</v>
      </c>
      <c r="B237" s="26" t="s">
        <v>277</v>
      </c>
      <c r="C237" s="31">
        <v>235</v>
      </c>
      <c r="D237" s="31">
        <v>92401</v>
      </c>
      <c r="E237" s="31">
        <v>1</v>
      </c>
      <c r="F237" s="18">
        <v>92106</v>
      </c>
      <c r="G237" s="8">
        <f t="shared" si="8"/>
        <v>-295</v>
      </c>
      <c r="H237" s="9">
        <f t="shared" si="9"/>
        <v>-3.2028315202049813E-3</v>
      </c>
    </row>
    <row r="238" spans="1:8" ht="15" customHeight="1" x14ac:dyDescent="0.2">
      <c r="A238" s="26" t="s">
        <v>44</v>
      </c>
      <c r="B238" s="26" t="s">
        <v>278</v>
      </c>
      <c r="C238" s="31">
        <v>236</v>
      </c>
      <c r="D238" s="31">
        <v>93032</v>
      </c>
      <c r="E238" s="31">
        <v>1</v>
      </c>
      <c r="F238" s="18">
        <v>92106</v>
      </c>
      <c r="G238" s="8">
        <f t="shared" si="8"/>
        <v>-926</v>
      </c>
      <c r="H238" s="9">
        <f t="shared" si="9"/>
        <v>-1.0053633856643433E-2</v>
      </c>
    </row>
    <row r="239" spans="1:8" ht="15" customHeight="1" x14ac:dyDescent="0.2">
      <c r="A239" s="26" t="s">
        <v>44</v>
      </c>
      <c r="B239" s="26" t="s">
        <v>279</v>
      </c>
      <c r="C239" s="31">
        <v>237</v>
      </c>
      <c r="D239" s="31">
        <v>90982</v>
      </c>
      <c r="E239" s="31">
        <v>1</v>
      </c>
      <c r="F239" s="18">
        <v>92106</v>
      </c>
      <c r="G239" s="8">
        <f t="shared" si="8"/>
        <v>1124</v>
      </c>
      <c r="H239" s="9">
        <f t="shared" si="9"/>
        <v>1.2203330944781014E-2</v>
      </c>
    </row>
    <row r="240" spans="1:8" ht="15" customHeight="1" x14ac:dyDescent="0.2">
      <c r="A240" s="26" t="s">
        <v>44</v>
      </c>
      <c r="B240" s="26" t="s">
        <v>280</v>
      </c>
      <c r="C240" s="31">
        <v>238</v>
      </c>
      <c r="D240" s="31">
        <v>92427</v>
      </c>
      <c r="E240" s="31">
        <v>1</v>
      </c>
      <c r="F240" s="18">
        <v>92106</v>
      </c>
      <c r="G240" s="8">
        <f t="shared" si="8"/>
        <v>-321</v>
      </c>
      <c r="H240" s="9">
        <f t="shared" si="9"/>
        <v>-3.4851149762230474E-3</v>
      </c>
    </row>
    <row r="241" spans="1:8" ht="15" customHeight="1" x14ac:dyDescent="0.2">
      <c r="A241" s="26" t="s">
        <v>44</v>
      </c>
      <c r="B241" s="26" t="s">
        <v>281</v>
      </c>
      <c r="C241" s="31">
        <v>239</v>
      </c>
      <c r="D241" s="31">
        <v>90253</v>
      </c>
      <c r="E241" s="31">
        <v>1</v>
      </c>
      <c r="F241" s="18">
        <v>92106</v>
      </c>
      <c r="G241" s="8">
        <f t="shared" si="8"/>
        <v>1853</v>
      </c>
      <c r="H241" s="9">
        <f t="shared" si="9"/>
        <v>2.0118124769287558E-2</v>
      </c>
    </row>
    <row r="242" spans="1:8" ht="15" customHeight="1" x14ac:dyDescent="0.2">
      <c r="A242" s="26" t="s">
        <v>44</v>
      </c>
      <c r="B242" s="26" t="s">
        <v>282</v>
      </c>
      <c r="C242" s="31">
        <v>240</v>
      </c>
      <c r="D242" s="31">
        <v>92397</v>
      </c>
      <c r="E242" s="31">
        <v>1</v>
      </c>
      <c r="F242" s="18">
        <v>92106</v>
      </c>
      <c r="G242" s="8">
        <f t="shared" si="8"/>
        <v>-291</v>
      </c>
      <c r="H242" s="9">
        <f t="shared" si="9"/>
        <v>-3.159403296202202E-3</v>
      </c>
    </row>
    <row r="243" spans="1:8" ht="15" customHeight="1" x14ac:dyDescent="0.2">
      <c r="A243" s="26" t="s">
        <v>44</v>
      </c>
      <c r="B243" s="26" t="s">
        <v>283</v>
      </c>
      <c r="C243" s="31">
        <v>241</v>
      </c>
      <c r="D243" s="31">
        <v>95191</v>
      </c>
      <c r="E243" s="31">
        <v>1</v>
      </c>
      <c r="F243" s="18">
        <v>92106</v>
      </c>
      <c r="G243" s="8">
        <f t="shared" si="8"/>
        <v>-3085</v>
      </c>
      <c r="H243" s="9">
        <f t="shared" si="9"/>
        <v>-3.349401776214362E-2</v>
      </c>
    </row>
    <row r="244" spans="1:8" ht="15" customHeight="1" x14ac:dyDescent="0.2">
      <c r="A244" s="26" t="s">
        <v>44</v>
      </c>
      <c r="B244" s="26" t="s">
        <v>284</v>
      </c>
      <c r="C244" s="31">
        <v>242</v>
      </c>
      <c r="D244" s="31">
        <v>92519</v>
      </c>
      <c r="E244" s="31">
        <v>1</v>
      </c>
      <c r="F244" s="18">
        <v>92106</v>
      </c>
      <c r="G244" s="8">
        <f t="shared" si="8"/>
        <v>-413</v>
      </c>
      <c r="H244" s="9">
        <f t="shared" si="9"/>
        <v>-4.4839641282869739E-3</v>
      </c>
    </row>
    <row r="245" spans="1:8" ht="15" customHeight="1" x14ac:dyDescent="0.2">
      <c r="A245" s="26" t="s">
        <v>44</v>
      </c>
      <c r="B245" s="26" t="s">
        <v>285</v>
      </c>
      <c r="C245" s="31">
        <v>243</v>
      </c>
      <c r="D245" s="31">
        <v>92322</v>
      </c>
      <c r="E245" s="31">
        <v>1</v>
      </c>
      <c r="F245" s="18">
        <v>92106</v>
      </c>
      <c r="G245" s="8">
        <f t="shared" si="8"/>
        <v>-216</v>
      </c>
      <c r="H245" s="9">
        <f t="shared" si="9"/>
        <v>-2.345124096150088E-3</v>
      </c>
    </row>
    <row r="246" spans="1:8" ht="15" customHeight="1" x14ac:dyDescent="0.2">
      <c r="A246" s="26" t="s">
        <v>44</v>
      </c>
      <c r="B246" s="26" t="s">
        <v>286</v>
      </c>
      <c r="C246" s="31">
        <v>244</v>
      </c>
      <c r="D246" s="31">
        <v>98698</v>
      </c>
      <c r="E246" s="31">
        <v>1</v>
      </c>
      <c r="F246" s="18">
        <v>92106</v>
      </c>
      <c r="G246" s="8">
        <f t="shared" si="8"/>
        <v>-6592</v>
      </c>
      <c r="H246" s="9">
        <f t="shared" si="9"/>
        <v>-7.1569713156580464E-2</v>
      </c>
    </row>
    <row r="247" spans="1:8" ht="15" customHeight="1" x14ac:dyDescent="0.2">
      <c r="A247" s="26" t="s">
        <v>44</v>
      </c>
      <c r="B247" s="26" t="s">
        <v>287</v>
      </c>
      <c r="C247" s="31">
        <v>245</v>
      </c>
      <c r="D247" s="31">
        <v>94865</v>
      </c>
      <c r="E247" s="31">
        <v>1</v>
      </c>
      <c r="F247" s="18">
        <v>92106</v>
      </c>
      <c r="G247" s="8">
        <f t="shared" si="8"/>
        <v>-2759</v>
      </c>
      <c r="H247" s="9">
        <f t="shared" si="9"/>
        <v>-2.9954617505917096E-2</v>
      </c>
    </row>
    <row r="248" spans="1:8" ht="15" customHeight="1" x14ac:dyDescent="0.2">
      <c r="A248" s="26" t="s">
        <v>46</v>
      </c>
      <c r="B248" s="26" t="s">
        <v>288</v>
      </c>
      <c r="C248" s="31">
        <v>246</v>
      </c>
      <c r="D248" s="31">
        <v>92101</v>
      </c>
      <c r="E248" s="31">
        <v>1</v>
      </c>
      <c r="F248" s="18">
        <v>92106</v>
      </c>
      <c r="G248" s="8">
        <f t="shared" si="8"/>
        <v>5</v>
      </c>
      <c r="H248" s="9">
        <f t="shared" si="9"/>
        <v>5.4285280003474257E-5</v>
      </c>
    </row>
    <row r="249" spans="1:8" ht="15" customHeight="1" x14ac:dyDescent="0.2">
      <c r="A249" s="26" t="s">
        <v>46</v>
      </c>
      <c r="B249" s="26" t="s">
        <v>289</v>
      </c>
      <c r="C249" s="31">
        <v>247</v>
      </c>
      <c r="D249" s="31">
        <v>93303</v>
      </c>
      <c r="E249" s="31">
        <v>1</v>
      </c>
      <c r="F249" s="18">
        <v>92106</v>
      </c>
      <c r="G249" s="8">
        <f t="shared" si="8"/>
        <v>-1197</v>
      </c>
      <c r="H249" s="9">
        <f t="shared" si="9"/>
        <v>-1.2995896032831737E-2</v>
      </c>
    </row>
    <row r="250" spans="1:8" ht="15" customHeight="1" x14ac:dyDescent="0.2">
      <c r="A250" s="26" t="s">
        <v>46</v>
      </c>
      <c r="B250" s="26" t="s">
        <v>290</v>
      </c>
      <c r="C250" s="31">
        <v>248</v>
      </c>
      <c r="D250" s="31">
        <v>90167</v>
      </c>
      <c r="E250" s="31">
        <v>1</v>
      </c>
      <c r="F250" s="18">
        <v>92106</v>
      </c>
      <c r="G250" s="8">
        <f t="shared" si="8"/>
        <v>1939</v>
      </c>
      <c r="H250" s="9">
        <f t="shared" si="9"/>
        <v>2.1051831585347316E-2</v>
      </c>
    </row>
    <row r="251" spans="1:8" ht="15" customHeight="1" x14ac:dyDescent="0.2">
      <c r="A251" s="26" t="s">
        <v>46</v>
      </c>
      <c r="B251" s="26" t="s">
        <v>291</v>
      </c>
      <c r="C251" s="31">
        <v>249</v>
      </c>
      <c r="D251" s="31">
        <v>93379</v>
      </c>
      <c r="E251" s="31">
        <v>1</v>
      </c>
      <c r="F251" s="18">
        <v>92106</v>
      </c>
      <c r="G251" s="8">
        <f t="shared" si="8"/>
        <v>-1273</v>
      </c>
      <c r="H251" s="9">
        <f t="shared" si="9"/>
        <v>-1.3821032288884545E-2</v>
      </c>
    </row>
    <row r="252" spans="1:8" ht="15" customHeight="1" x14ac:dyDescent="0.2">
      <c r="A252" s="26" t="s">
        <v>46</v>
      </c>
      <c r="B252" s="26" t="s">
        <v>292</v>
      </c>
      <c r="C252" s="31">
        <v>250</v>
      </c>
      <c r="D252" s="31">
        <v>91901</v>
      </c>
      <c r="E252" s="31">
        <v>1</v>
      </c>
      <c r="F252" s="18">
        <v>92106</v>
      </c>
      <c r="G252" s="8">
        <f t="shared" si="8"/>
        <v>205</v>
      </c>
      <c r="H252" s="9">
        <f t="shared" si="9"/>
        <v>2.2256964801424446E-3</v>
      </c>
    </row>
    <row r="253" spans="1:8" ht="15" customHeight="1" x14ac:dyDescent="0.2">
      <c r="A253" s="26" t="s">
        <v>46</v>
      </c>
      <c r="B253" s="26" t="s">
        <v>293</v>
      </c>
      <c r="C253" s="31">
        <v>251</v>
      </c>
      <c r="D253" s="31">
        <v>93243</v>
      </c>
      <c r="E253" s="31">
        <v>1</v>
      </c>
      <c r="F253" s="18">
        <v>92106</v>
      </c>
      <c r="G253" s="8">
        <f t="shared" si="8"/>
        <v>-1137</v>
      </c>
      <c r="H253" s="9">
        <f t="shared" si="9"/>
        <v>-1.2344472672790046E-2</v>
      </c>
    </row>
    <row r="254" spans="1:8" ht="15" customHeight="1" x14ac:dyDescent="0.2">
      <c r="A254" s="26" t="s">
        <v>46</v>
      </c>
      <c r="B254" s="26" t="s">
        <v>294</v>
      </c>
      <c r="C254" s="31">
        <v>252</v>
      </c>
      <c r="D254" s="31">
        <v>93483</v>
      </c>
      <c r="E254" s="31">
        <v>1</v>
      </c>
      <c r="F254" s="18">
        <v>92106</v>
      </c>
      <c r="G254" s="8">
        <f t="shared" si="8"/>
        <v>-1377</v>
      </c>
      <c r="H254" s="9">
        <f t="shared" si="9"/>
        <v>-1.4950166112956811E-2</v>
      </c>
    </row>
    <row r="255" spans="1:8" ht="15" customHeight="1" x14ac:dyDescent="0.2">
      <c r="A255" s="26" t="s">
        <v>46</v>
      </c>
      <c r="B255" s="26" t="s">
        <v>295</v>
      </c>
      <c r="C255" s="31">
        <v>253</v>
      </c>
      <c r="D255" s="31">
        <v>91573</v>
      </c>
      <c r="E255" s="31">
        <v>1</v>
      </c>
      <c r="F255" s="18">
        <v>92106</v>
      </c>
      <c r="G255" s="8">
        <f t="shared" si="8"/>
        <v>533</v>
      </c>
      <c r="H255" s="9">
        <f t="shared" si="9"/>
        <v>5.7868108483703556E-3</v>
      </c>
    </row>
    <row r="256" spans="1:8" ht="15" customHeight="1" x14ac:dyDescent="0.2">
      <c r="A256" s="26" t="s">
        <v>46</v>
      </c>
      <c r="B256" s="26" t="s">
        <v>296</v>
      </c>
      <c r="C256" s="31">
        <v>254</v>
      </c>
      <c r="D256" s="31">
        <v>91413</v>
      </c>
      <c r="E256" s="31">
        <v>1</v>
      </c>
      <c r="F256" s="18">
        <v>92106</v>
      </c>
      <c r="G256" s="8">
        <f t="shared" ref="G256:G302" si="10">F256-D256</f>
        <v>693</v>
      </c>
      <c r="H256" s="9">
        <f t="shared" ref="H256:H302" si="11">G256/F256</f>
        <v>7.523939808481532E-3</v>
      </c>
    </row>
    <row r="257" spans="1:8" ht="15" customHeight="1" x14ac:dyDescent="0.2">
      <c r="A257" s="26" t="s">
        <v>46</v>
      </c>
      <c r="B257" s="26" t="s">
        <v>297</v>
      </c>
      <c r="C257" s="31">
        <v>255</v>
      </c>
      <c r="D257" s="31">
        <v>94232</v>
      </c>
      <c r="E257" s="31">
        <v>1</v>
      </c>
      <c r="F257" s="18">
        <v>92106</v>
      </c>
      <c r="G257" s="8">
        <f t="shared" si="10"/>
        <v>-2126</v>
      </c>
      <c r="H257" s="9">
        <f t="shared" si="11"/>
        <v>-2.3082101057477253E-2</v>
      </c>
    </row>
    <row r="258" spans="1:8" ht="15" customHeight="1" x14ac:dyDescent="0.2">
      <c r="A258" s="26" t="s">
        <v>46</v>
      </c>
      <c r="B258" s="26" t="s">
        <v>298</v>
      </c>
      <c r="C258" s="31">
        <v>256</v>
      </c>
      <c r="D258" s="31">
        <v>93725</v>
      </c>
      <c r="E258" s="31">
        <v>1</v>
      </c>
      <c r="F258" s="18">
        <v>92106</v>
      </c>
      <c r="G258" s="8">
        <f t="shared" si="10"/>
        <v>-1619</v>
      </c>
      <c r="H258" s="9">
        <f t="shared" si="11"/>
        <v>-1.7577573665124965E-2</v>
      </c>
    </row>
    <row r="259" spans="1:8" ht="15" customHeight="1" x14ac:dyDescent="0.2">
      <c r="A259" s="26" t="s">
        <v>46</v>
      </c>
      <c r="B259" s="26" t="s">
        <v>299</v>
      </c>
      <c r="C259" s="31">
        <v>257</v>
      </c>
      <c r="D259" s="31">
        <v>94251</v>
      </c>
      <c r="E259" s="31">
        <v>1</v>
      </c>
      <c r="F259" s="18">
        <v>92106</v>
      </c>
      <c r="G259" s="8">
        <f t="shared" si="10"/>
        <v>-2145</v>
      </c>
      <c r="H259" s="9">
        <f t="shared" si="11"/>
        <v>-2.3288385121490458E-2</v>
      </c>
    </row>
    <row r="260" spans="1:8" ht="15" customHeight="1" x14ac:dyDescent="0.2">
      <c r="A260" s="26" t="s">
        <v>46</v>
      </c>
      <c r="B260" s="26" t="s">
        <v>300</v>
      </c>
      <c r="C260" s="31">
        <v>258</v>
      </c>
      <c r="D260" s="31">
        <v>92486</v>
      </c>
      <c r="E260" s="31">
        <v>1</v>
      </c>
      <c r="F260" s="18">
        <v>92106</v>
      </c>
      <c r="G260" s="8">
        <f t="shared" si="10"/>
        <v>-380</v>
      </c>
      <c r="H260" s="9">
        <f t="shared" si="11"/>
        <v>-4.1256812802640437E-3</v>
      </c>
    </row>
    <row r="261" spans="1:8" ht="15" customHeight="1" x14ac:dyDescent="0.2">
      <c r="A261" s="26" t="s">
        <v>46</v>
      </c>
      <c r="B261" s="26" t="s">
        <v>301</v>
      </c>
      <c r="C261" s="31">
        <v>259</v>
      </c>
      <c r="D261" s="31">
        <v>95422</v>
      </c>
      <c r="E261" s="31">
        <v>1</v>
      </c>
      <c r="F261" s="18">
        <v>92106</v>
      </c>
      <c r="G261" s="8">
        <f t="shared" si="10"/>
        <v>-3316</v>
      </c>
      <c r="H261" s="9">
        <f t="shared" si="11"/>
        <v>-3.6001997698304131E-2</v>
      </c>
    </row>
    <row r="262" spans="1:8" ht="15" customHeight="1" x14ac:dyDescent="0.2">
      <c r="A262" s="26" t="s">
        <v>46</v>
      </c>
      <c r="B262" s="26" t="s">
        <v>302</v>
      </c>
      <c r="C262" s="31">
        <v>260</v>
      </c>
      <c r="D262" s="31">
        <v>95329</v>
      </c>
      <c r="E262" s="31">
        <v>1</v>
      </c>
      <c r="F262" s="18">
        <v>92106</v>
      </c>
      <c r="G262" s="8">
        <f t="shared" si="10"/>
        <v>-3223</v>
      </c>
      <c r="H262" s="9">
        <f t="shared" si="11"/>
        <v>-3.4992291490239504E-2</v>
      </c>
    </row>
    <row r="263" spans="1:8" ht="15" customHeight="1" x14ac:dyDescent="0.2">
      <c r="A263" s="26" t="s">
        <v>46</v>
      </c>
      <c r="B263" s="26" t="s">
        <v>303</v>
      </c>
      <c r="C263" s="31">
        <v>261</v>
      </c>
      <c r="D263" s="31">
        <v>93098</v>
      </c>
      <c r="E263" s="31">
        <v>1</v>
      </c>
      <c r="F263" s="18">
        <v>92106</v>
      </c>
      <c r="G263" s="8">
        <f t="shared" si="10"/>
        <v>-992</v>
      </c>
      <c r="H263" s="9">
        <f t="shared" si="11"/>
        <v>-1.0770199552689293E-2</v>
      </c>
    </row>
    <row r="264" spans="1:8" ht="15" customHeight="1" x14ac:dyDescent="0.2">
      <c r="A264" s="26" t="s">
        <v>46</v>
      </c>
      <c r="B264" s="26" t="s">
        <v>304</v>
      </c>
      <c r="C264" s="31">
        <v>262</v>
      </c>
      <c r="D264" s="31">
        <v>93613</v>
      </c>
      <c r="E264" s="31">
        <v>1</v>
      </c>
      <c r="F264" s="18">
        <v>92106</v>
      </c>
      <c r="G264" s="8">
        <f t="shared" si="10"/>
        <v>-1507</v>
      </c>
      <c r="H264" s="9">
        <f t="shared" si="11"/>
        <v>-1.6361583393047142E-2</v>
      </c>
    </row>
    <row r="265" spans="1:8" ht="15" customHeight="1" x14ac:dyDescent="0.2">
      <c r="A265" s="26" t="s">
        <v>46</v>
      </c>
      <c r="B265" s="26" t="s">
        <v>305</v>
      </c>
      <c r="C265" s="31">
        <v>263</v>
      </c>
      <c r="D265" s="31">
        <v>94130</v>
      </c>
      <c r="E265" s="31">
        <v>1</v>
      </c>
      <c r="F265" s="18">
        <v>92106</v>
      </c>
      <c r="G265" s="8">
        <f t="shared" si="10"/>
        <v>-2024</v>
      </c>
      <c r="H265" s="9">
        <f t="shared" si="11"/>
        <v>-2.197468134540638E-2</v>
      </c>
    </row>
    <row r="266" spans="1:8" ht="15" customHeight="1" x14ac:dyDescent="0.2">
      <c r="A266" s="26" t="s">
        <v>46</v>
      </c>
      <c r="B266" s="26" t="s">
        <v>306</v>
      </c>
      <c r="C266" s="31">
        <v>264</v>
      </c>
      <c r="D266" s="31">
        <v>91727</v>
      </c>
      <c r="E266" s="31">
        <v>1</v>
      </c>
      <c r="F266" s="18">
        <v>92106</v>
      </c>
      <c r="G266" s="8">
        <f t="shared" si="10"/>
        <v>379</v>
      </c>
      <c r="H266" s="9">
        <f t="shared" si="11"/>
        <v>4.1148242242633488E-3</v>
      </c>
    </row>
    <row r="267" spans="1:8" ht="15" customHeight="1" x14ac:dyDescent="0.2">
      <c r="A267" s="26" t="s">
        <v>48</v>
      </c>
      <c r="B267" s="26" t="s">
        <v>307</v>
      </c>
      <c r="C267" s="31">
        <v>265</v>
      </c>
      <c r="D267" s="31">
        <v>91880</v>
      </c>
      <c r="E267" s="31">
        <v>1</v>
      </c>
      <c r="F267" s="18">
        <v>92106</v>
      </c>
      <c r="G267" s="8">
        <f t="shared" si="10"/>
        <v>226</v>
      </c>
      <c r="H267" s="9">
        <f t="shared" si="11"/>
        <v>2.4536946561570364E-3</v>
      </c>
    </row>
    <row r="268" spans="1:8" ht="15" customHeight="1" x14ac:dyDescent="0.2">
      <c r="A268" s="26" t="s">
        <v>48</v>
      </c>
      <c r="B268" s="26" t="s">
        <v>308</v>
      </c>
      <c r="C268" s="31">
        <v>266</v>
      </c>
      <c r="D268" s="31">
        <v>98351</v>
      </c>
      <c r="E268" s="31">
        <v>1</v>
      </c>
      <c r="F268" s="18">
        <v>92106</v>
      </c>
      <c r="G268" s="8">
        <f t="shared" si="10"/>
        <v>-6245</v>
      </c>
      <c r="H268" s="9">
        <f t="shared" si="11"/>
        <v>-6.7802314724339355E-2</v>
      </c>
    </row>
    <row r="269" spans="1:8" ht="15" customHeight="1" x14ac:dyDescent="0.2">
      <c r="A269" s="26" t="s">
        <v>48</v>
      </c>
      <c r="B269" s="26" t="s">
        <v>309</v>
      </c>
      <c r="C269" s="31">
        <v>267</v>
      </c>
      <c r="D269" s="31">
        <v>93117</v>
      </c>
      <c r="E269" s="31">
        <v>1</v>
      </c>
      <c r="F269" s="18">
        <v>92106</v>
      </c>
      <c r="G269" s="8">
        <f t="shared" si="10"/>
        <v>-1011</v>
      </c>
      <c r="H269" s="9">
        <f t="shared" si="11"/>
        <v>-1.0976483616702495E-2</v>
      </c>
    </row>
    <row r="270" spans="1:8" ht="15" customHeight="1" x14ac:dyDescent="0.2">
      <c r="A270" s="26" t="s">
        <v>48</v>
      </c>
      <c r="B270" s="26" t="s">
        <v>310</v>
      </c>
      <c r="C270" s="31">
        <v>268</v>
      </c>
      <c r="D270" s="31">
        <v>90286</v>
      </c>
      <c r="E270" s="31">
        <v>1</v>
      </c>
      <c r="F270" s="18">
        <v>92106</v>
      </c>
      <c r="G270" s="8">
        <f t="shared" si="10"/>
        <v>1820</v>
      </c>
      <c r="H270" s="9">
        <f t="shared" si="11"/>
        <v>1.9759841921264631E-2</v>
      </c>
    </row>
    <row r="271" spans="1:8" ht="15" customHeight="1" x14ac:dyDescent="0.2">
      <c r="A271" s="26" t="s">
        <v>48</v>
      </c>
      <c r="B271" s="26" t="s">
        <v>311</v>
      </c>
      <c r="C271" s="31">
        <v>269</v>
      </c>
      <c r="D271" s="31">
        <v>96972</v>
      </c>
      <c r="E271" s="31">
        <v>1</v>
      </c>
      <c r="F271" s="18">
        <v>92106</v>
      </c>
      <c r="G271" s="8">
        <f t="shared" si="10"/>
        <v>-4866</v>
      </c>
      <c r="H271" s="9">
        <f t="shared" si="11"/>
        <v>-5.283043449938115E-2</v>
      </c>
    </row>
    <row r="272" spans="1:8" ht="15" customHeight="1" x14ac:dyDescent="0.2">
      <c r="A272" s="26" t="s">
        <v>48</v>
      </c>
      <c r="B272" s="26" t="s">
        <v>312</v>
      </c>
      <c r="C272" s="31">
        <v>270</v>
      </c>
      <c r="D272" s="31">
        <v>90794</v>
      </c>
      <c r="E272" s="31">
        <v>1</v>
      </c>
      <c r="F272" s="18">
        <v>92106</v>
      </c>
      <c r="G272" s="8">
        <f t="shared" si="10"/>
        <v>1312</v>
      </c>
      <c r="H272" s="9">
        <f t="shared" si="11"/>
        <v>1.4244457472911646E-2</v>
      </c>
    </row>
    <row r="273" spans="1:8" ht="15" customHeight="1" x14ac:dyDescent="0.2">
      <c r="A273" s="26" t="s">
        <v>48</v>
      </c>
      <c r="B273" s="26" t="s">
        <v>313</v>
      </c>
      <c r="C273" s="31">
        <v>271</v>
      </c>
      <c r="D273" s="31">
        <v>92765</v>
      </c>
      <c r="E273" s="31">
        <v>1</v>
      </c>
      <c r="F273" s="18">
        <v>92106</v>
      </c>
      <c r="G273" s="8">
        <f t="shared" si="10"/>
        <v>-659</v>
      </c>
      <c r="H273" s="9">
        <f t="shared" si="11"/>
        <v>-7.1547999044579069E-3</v>
      </c>
    </row>
    <row r="274" spans="1:8" ht="15" customHeight="1" x14ac:dyDescent="0.2">
      <c r="A274" s="26" t="s">
        <v>48</v>
      </c>
      <c r="B274" s="26" t="s">
        <v>314</v>
      </c>
      <c r="C274" s="31">
        <v>272</v>
      </c>
      <c r="D274" s="31">
        <v>96763</v>
      </c>
      <c r="E274" s="31">
        <v>1</v>
      </c>
      <c r="F274" s="18">
        <v>92106</v>
      </c>
      <c r="G274" s="8">
        <f t="shared" si="10"/>
        <v>-4657</v>
      </c>
      <c r="H274" s="9">
        <f t="shared" si="11"/>
        <v>-5.0561309795235924E-2</v>
      </c>
    </row>
    <row r="275" spans="1:8" ht="15" customHeight="1" x14ac:dyDescent="0.2">
      <c r="A275" s="26" t="s">
        <v>48</v>
      </c>
      <c r="B275" s="26" t="s">
        <v>315</v>
      </c>
      <c r="C275" s="31">
        <v>273</v>
      </c>
      <c r="D275" s="31">
        <v>89470</v>
      </c>
      <c r="E275" s="31">
        <v>1</v>
      </c>
      <c r="F275" s="18">
        <v>92106</v>
      </c>
      <c r="G275" s="8">
        <f t="shared" si="10"/>
        <v>2636</v>
      </c>
      <c r="H275" s="9">
        <f t="shared" si="11"/>
        <v>2.8619199617831628E-2</v>
      </c>
    </row>
    <row r="276" spans="1:8" ht="15" customHeight="1" x14ac:dyDescent="0.2">
      <c r="A276" s="26" t="s">
        <v>48</v>
      </c>
      <c r="B276" s="26" t="s">
        <v>316</v>
      </c>
      <c r="C276" s="31">
        <v>274</v>
      </c>
      <c r="D276" s="31">
        <v>99060</v>
      </c>
      <c r="E276" s="31">
        <v>1</v>
      </c>
      <c r="F276" s="18">
        <v>92106</v>
      </c>
      <c r="G276" s="8">
        <f t="shared" si="10"/>
        <v>-6954</v>
      </c>
      <c r="H276" s="9">
        <f t="shared" si="11"/>
        <v>-7.5499967428831999E-2</v>
      </c>
    </row>
    <row r="277" spans="1:8" ht="15" customHeight="1" x14ac:dyDescent="0.2">
      <c r="A277" s="26" t="s">
        <v>48</v>
      </c>
      <c r="B277" s="26" t="s">
        <v>317</v>
      </c>
      <c r="C277" s="31">
        <v>275</v>
      </c>
      <c r="D277" s="31">
        <v>94115</v>
      </c>
      <c r="E277" s="31">
        <v>1</v>
      </c>
      <c r="F277" s="18">
        <v>92106</v>
      </c>
      <c r="G277" s="8">
        <f t="shared" si="10"/>
        <v>-2009</v>
      </c>
      <c r="H277" s="9">
        <f t="shared" si="11"/>
        <v>-2.1811825505395958E-2</v>
      </c>
    </row>
    <row r="278" spans="1:8" ht="15" customHeight="1" x14ac:dyDescent="0.2">
      <c r="A278" s="26" t="s">
        <v>48</v>
      </c>
      <c r="B278" s="26" t="s">
        <v>318</v>
      </c>
      <c r="C278" s="31">
        <v>276</v>
      </c>
      <c r="D278" s="31">
        <v>98221</v>
      </c>
      <c r="E278" s="31">
        <v>1</v>
      </c>
      <c r="F278" s="18">
        <v>92106</v>
      </c>
      <c r="G278" s="8">
        <f t="shared" si="10"/>
        <v>-6115</v>
      </c>
      <c r="H278" s="9">
        <f t="shared" si="11"/>
        <v>-6.6390897444249017E-2</v>
      </c>
    </row>
    <row r="279" spans="1:8" ht="15" customHeight="1" x14ac:dyDescent="0.2">
      <c r="A279" s="26" t="s">
        <v>48</v>
      </c>
      <c r="B279" s="26" t="s">
        <v>319</v>
      </c>
      <c r="C279" s="31">
        <v>277</v>
      </c>
      <c r="D279" s="31">
        <v>97159</v>
      </c>
      <c r="E279" s="31">
        <v>1</v>
      </c>
      <c r="F279" s="18">
        <v>92106</v>
      </c>
      <c r="G279" s="8">
        <f t="shared" si="10"/>
        <v>-5053</v>
      </c>
      <c r="H279" s="9">
        <f t="shared" si="11"/>
        <v>-5.4860703971511084E-2</v>
      </c>
    </row>
    <row r="280" spans="1:8" ht="15" customHeight="1" x14ac:dyDescent="0.2">
      <c r="A280" s="26" t="s">
        <v>48</v>
      </c>
      <c r="B280" s="26" t="s">
        <v>320</v>
      </c>
      <c r="C280" s="31">
        <v>278</v>
      </c>
      <c r="D280" s="31">
        <v>97574</v>
      </c>
      <c r="E280" s="31">
        <v>1</v>
      </c>
      <c r="F280" s="18">
        <v>92106</v>
      </c>
      <c r="G280" s="8">
        <f t="shared" si="10"/>
        <v>-5468</v>
      </c>
      <c r="H280" s="9">
        <f t="shared" si="11"/>
        <v>-5.9366382211799448E-2</v>
      </c>
    </row>
    <row r="281" spans="1:8" ht="15" customHeight="1" x14ac:dyDescent="0.2">
      <c r="A281" s="26" t="s">
        <v>48</v>
      </c>
      <c r="B281" s="26" t="s">
        <v>321</v>
      </c>
      <c r="C281" s="31">
        <v>279</v>
      </c>
      <c r="D281" s="31">
        <v>102823</v>
      </c>
      <c r="E281" s="31">
        <v>1</v>
      </c>
      <c r="F281" s="18">
        <v>92106</v>
      </c>
      <c r="G281" s="8">
        <f t="shared" si="10"/>
        <v>-10717</v>
      </c>
      <c r="H281" s="9">
        <f t="shared" si="11"/>
        <v>-0.11635506915944673</v>
      </c>
    </row>
    <row r="282" spans="1:8" ht="15" customHeight="1" x14ac:dyDescent="0.2">
      <c r="A282" s="26" t="s">
        <v>48</v>
      </c>
      <c r="B282" s="26" t="s">
        <v>322</v>
      </c>
      <c r="C282" s="31">
        <v>280</v>
      </c>
      <c r="D282" s="31">
        <v>90752</v>
      </c>
      <c r="E282" s="31">
        <v>1</v>
      </c>
      <c r="F282" s="18">
        <v>92106</v>
      </c>
      <c r="G282" s="8">
        <f t="shared" si="10"/>
        <v>1354</v>
      </c>
      <c r="H282" s="9">
        <f t="shared" si="11"/>
        <v>1.470045382494083E-2</v>
      </c>
    </row>
    <row r="283" spans="1:8" ht="15" customHeight="1" x14ac:dyDescent="0.2">
      <c r="A283" s="26" t="s">
        <v>48</v>
      </c>
      <c r="B283" s="26" t="s">
        <v>323</v>
      </c>
      <c r="C283" s="31">
        <v>281</v>
      </c>
      <c r="D283" s="31">
        <v>92042</v>
      </c>
      <c r="E283" s="31">
        <v>1</v>
      </c>
      <c r="F283" s="18">
        <v>92106</v>
      </c>
      <c r="G283" s="8">
        <f t="shared" si="10"/>
        <v>64</v>
      </c>
      <c r="H283" s="9">
        <f t="shared" si="11"/>
        <v>6.9485158404447047E-4</v>
      </c>
    </row>
    <row r="284" spans="1:8" ht="15" customHeight="1" x14ac:dyDescent="0.2">
      <c r="A284" s="26" t="s">
        <v>48</v>
      </c>
      <c r="B284" s="26" t="s">
        <v>324</v>
      </c>
      <c r="C284" s="31">
        <v>282</v>
      </c>
      <c r="D284" s="31">
        <v>90612</v>
      </c>
      <c r="E284" s="31">
        <v>1</v>
      </c>
      <c r="F284" s="18">
        <v>92106</v>
      </c>
      <c r="G284" s="8">
        <f t="shared" si="10"/>
        <v>1494</v>
      </c>
      <c r="H284" s="9">
        <f t="shared" si="11"/>
        <v>1.6220441665038107E-2</v>
      </c>
    </row>
    <row r="285" spans="1:8" ht="15" customHeight="1" x14ac:dyDescent="0.2">
      <c r="A285" s="26" t="s">
        <v>48</v>
      </c>
      <c r="B285" s="26" t="s">
        <v>325</v>
      </c>
      <c r="C285" s="31">
        <v>283</v>
      </c>
      <c r="D285" s="31">
        <v>92721</v>
      </c>
      <c r="E285" s="31">
        <v>1</v>
      </c>
      <c r="F285" s="18">
        <v>92106</v>
      </c>
      <c r="G285" s="8">
        <f t="shared" si="10"/>
        <v>-615</v>
      </c>
      <c r="H285" s="9">
        <f t="shared" si="11"/>
        <v>-6.6770894404273341E-3</v>
      </c>
    </row>
    <row r="286" spans="1:8" ht="15" customHeight="1" x14ac:dyDescent="0.2">
      <c r="A286" s="26" t="s">
        <v>48</v>
      </c>
      <c r="B286" s="26" t="s">
        <v>326</v>
      </c>
      <c r="C286" s="31">
        <v>284</v>
      </c>
      <c r="D286" s="31">
        <v>81155</v>
      </c>
      <c r="E286" s="31">
        <v>1</v>
      </c>
      <c r="F286" s="18">
        <v>92106</v>
      </c>
      <c r="G286" s="8">
        <f t="shared" si="10"/>
        <v>10951</v>
      </c>
      <c r="H286" s="9">
        <f t="shared" si="11"/>
        <v>0.11889562026360932</v>
      </c>
    </row>
    <row r="287" spans="1:8" ht="15" customHeight="1" x14ac:dyDescent="0.2">
      <c r="A287" s="26" t="s">
        <v>48</v>
      </c>
      <c r="B287" s="26" t="s">
        <v>327</v>
      </c>
      <c r="C287" s="31">
        <v>285</v>
      </c>
      <c r="D287" s="31">
        <v>99865</v>
      </c>
      <c r="E287" s="31">
        <v>1</v>
      </c>
      <c r="F287" s="18">
        <v>92106</v>
      </c>
      <c r="G287" s="8">
        <f t="shared" si="10"/>
        <v>-7759</v>
      </c>
      <c r="H287" s="9">
        <f t="shared" si="11"/>
        <v>-8.4239897509391357E-2</v>
      </c>
    </row>
    <row r="288" spans="1:8" ht="15" customHeight="1" x14ac:dyDescent="0.2">
      <c r="A288" s="26" t="s">
        <v>48</v>
      </c>
      <c r="B288" s="26" t="s">
        <v>328</v>
      </c>
      <c r="C288" s="31">
        <v>286</v>
      </c>
      <c r="D288" s="31">
        <v>101747</v>
      </c>
      <c r="E288" s="31">
        <v>1</v>
      </c>
      <c r="F288" s="18">
        <v>92106</v>
      </c>
      <c r="G288" s="8">
        <f t="shared" si="10"/>
        <v>-9641</v>
      </c>
      <c r="H288" s="9">
        <f t="shared" si="11"/>
        <v>-0.10467287690269907</v>
      </c>
    </row>
    <row r="289" spans="1:8" ht="15" customHeight="1" x14ac:dyDescent="0.2">
      <c r="A289" s="26" t="s">
        <v>48</v>
      </c>
      <c r="B289" s="26" t="s">
        <v>329</v>
      </c>
      <c r="C289" s="31">
        <v>287</v>
      </c>
      <c r="D289" s="31">
        <v>91603</v>
      </c>
      <c r="E289" s="31">
        <v>1</v>
      </c>
      <c r="F289" s="18">
        <v>92106</v>
      </c>
      <c r="G289" s="8">
        <f t="shared" si="10"/>
        <v>503</v>
      </c>
      <c r="H289" s="9">
        <f t="shared" si="11"/>
        <v>5.4610991683495102E-3</v>
      </c>
    </row>
    <row r="290" spans="1:8" ht="15" customHeight="1" x14ac:dyDescent="0.2">
      <c r="A290" s="26" t="s">
        <v>48</v>
      </c>
      <c r="B290" s="26" t="s">
        <v>330</v>
      </c>
      <c r="C290" s="31">
        <v>288</v>
      </c>
      <c r="D290" s="31">
        <v>95514</v>
      </c>
      <c r="E290" s="31">
        <v>1</v>
      </c>
      <c r="F290" s="18">
        <v>92106</v>
      </c>
      <c r="G290" s="8">
        <f t="shared" si="10"/>
        <v>-3408</v>
      </c>
      <c r="H290" s="9">
        <f t="shared" si="11"/>
        <v>-3.7000846850368058E-2</v>
      </c>
    </row>
    <row r="291" spans="1:8" ht="15" customHeight="1" x14ac:dyDescent="0.2">
      <c r="A291" s="26" t="s">
        <v>48</v>
      </c>
      <c r="B291" s="26" t="s">
        <v>331</v>
      </c>
      <c r="C291" s="31">
        <v>289</v>
      </c>
      <c r="D291" s="31">
        <v>90691</v>
      </c>
      <c r="E291" s="31">
        <v>1</v>
      </c>
      <c r="F291" s="18">
        <v>92106</v>
      </c>
      <c r="G291" s="8">
        <f t="shared" si="10"/>
        <v>1415</v>
      </c>
      <c r="H291" s="9">
        <f t="shared" si="11"/>
        <v>1.5362734240983215E-2</v>
      </c>
    </row>
    <row r="292" spans="1:8" ht="15" customHeight="1" x14ac:dyDescent="0.2">
      <c r="A292" s="26" t="s">
        <v>48</v>
      </c>
      <c r="B292" s="26" t="s">
        <v>332</v>
      </c>
      <c r="C292" s="31">
        <v>290</v>
      </c>
      <c r="D292" s="31">
        <v>88529</v>
      </c>
      <c r="E292" s="31">
        <v>1</v>
      </c>
      <c r="F292" s="18">
        <v>92106</v>
      </c>
      <c r="G292" s="8">
        <f t="shared" si="10"/>
        <v>3577</v>
      </c>
      <c r="H292" s="9">
        <f t="shared" si="11"/>
        <v>3.8835689314485486E-2</v>
      </c>
    </row>
    <row r="293" spans="1:8" ht="15" customHeight="1" x14ac:dyDescent="0.2">
      <c r="A293" s="26" t="s">
        <v>48</v>
      </c>
      <c r="B293" s="26" t="s">
        <v>333</v>
      </c>
      <c r="C293" s="31">
        <v>291</v>
      </c>
      <c r="D293" s="31">
        <v>91830</v>
      </c>
      <c r="E293" s="31">
        <v>1</v>
      </c>
      <c r="F293" s="18">
        <v>92106</v>
      </c>
      <c r="G293" s="8">
        <f t="shared" si="10"/>
        <v>276</v>
      </c>
      <c r="H293" s="9">
        <f t="shared" si="11"/>
        <v>2.9965474561917792E-3</v>
      </c>
    </row>
    <row r="294" spans="1:8" ht="15" customHeight="1" x14ac:dyDescent="0.2">
      <c r="A294" s="26" t="s">
        <v>48</v>
      </c>
      <c r="B294" s="26" t="s">
        <v>334</v>
      </c>
      <c r="C294" s="31">
        <v>292</v>
      </c>
      <c r="D294" s="31">
        <v>92215</v>
      </c>
      <c r="E294" s="31">
        <v>1</v>
      </c>
      <c r="F294" s="18">
        <v>92106</v>
      </c>
      <c r="G294" s="8">
        <f t="shared" si="10"/>
        <v>-109</v>
      </c>
      <c r="H294" s="9">
        <f t="shared" si="11"/>
        <v>-1.1834191040757389E-3</v>
      </c>
    </row>
    <row r="295" spans="1:8" ht="15" customHeight="1" x14ac:dyDescent="0.2">
      <c r="A295" s="26" t="s">
        <v>48</v>
      </c>
      <c r="B295" s="26" t="s">
        <v>335</v>
      </c>
      <c r="C295" s="31">
        <v>293</v>
      </c>
      <c r="D295" s="31">
        <v>94260</v>
      </c>
      <c r="E295" s="31">
        <v>1</v>
      </c>
      <c r="F295" s="18">
        <v>92106</v>
      </c>
      <c r="G295" s="8">
        <f t="shared" si="10"/>
        <v>-2154</v>
      </c>
      <c r="H295" s="9">
        <f t="shared" si="11"/>
        <v>-2.3386098625496711E-2</v>
      </c>
    </row>
    <row r="296" spans="1:8" ht="15" customHeight="1" x14ac:dyDescent="0.2">
      <c r="A296" s="26" t="s">
        <v>48</v>
      </c>
      <c r="B296" s="26" t="s">
        <v>336</v>
      </c>
      <c r="C296" s="31">
        <v>294</v>
      </c>
      <c r="D296" s="31">
        <v>89057</v>
      </c>
      <c r="E296" s="31">
        <v>1</v>
      </c>
      <c r="F296" s="18">
        <v>92106</v>
      </c>
      <c r="G296" s="8">
        <f t="shared" si="10"/>
        <v>3049</v>
      </c>
      <c r="H296" s="9">
        <f t="shared" si="11"/>
        <v>3.3103163746118602E-2</v>
      </c>
    </row>
    <row r="297" spans="1:8" ht="15" customHeight="1" x14ac:dyDescent="0.2">
      <c r="A297" s="26" t="s">
        <v>48</v>
      </c>
      <c r="B297" s="26" t="s">
        <v>337</v>
      </c>
      <c r="C297" s="31">
        <v>295</v>
      </c>
      <c r="D297" s="31">
        <v>87772</v>
      </c>
      <c r="E297" s="31">
        <v>1</v>
      </c>
      <c r="F297" s="18">
        <v>92106</v>
      </c>
      <c r="G297" s="8">
        <f t="shared" si="10"/>
        <v>4334</v>
      </c>
      <c r="H297" s="9">
        <f t="shared" si="11"/>
        <v>4.7054480707011487E-2</v>
      </c>
    </row>
    <row r="298" spans="1:8" ht="15" customHeight="1" x14ac:dyDescent="0.2">
      <c r="A298" s="26" t="s">
        <v>48</v>
      </c>
      <c r="B298" s="26" t="s">
        <v>338</v>
      </c>
      <c r="C298" s="31">
        <v>296</v>
      </c>
      <c r="D298" s="31">
        <v>84188</v>
      </c>
      <c r="E298" s="31">
        <v>1</v>
      </c>
      <c r="F298" s="18">
        <v>92106</v>
      </c>
      <c r="G298" s="8">
        <f t="shared" si="10"/>
        <v>7918</v>
      </c>
      <c r="H298" s="9">
        <f t="shared" si="11"/>
        <v>8.5966169413501839E-2</v>
      </c>
    </row>
    <row r="299" spans="1:8" ht="15" customHeight="1" x14ac:dyDescent="0.2">
      <c r="A299" s="26" t="s">
        <v>48</v>
      </c>
      <c r="B299" s="26" t="s">
        <v>339</v>
      </c>
      <c r="C299" s="31">
        <v>297</v>
      </c>
      <c r="D299" s="31">
        <v>81258</v>
      </c>
      <c r="E299" s="31">
        <v>1</v>
      </c>
      <c r="F299" s="18">
        <v>92106</v>
      </c>
      <c r="G299" s="8">
        <f t="shared" si="10"/>
        <v>10848</v>
      </c>
      <c r="H299" s="9">
        <f t="shared" si="11"/>
        <v>0.11777734349553776</v>
      </c>
    </row>
    <row r="300" spans="1:8" ht="15" customHeight="1" x14ac:dyDescent="0.2">
      <c r="A300" s="26" t="s">
        <v>48</v>
      </c>
      <c r="B300" s="26" t="s">
        <v>340</v>
      </c>
      <c r="C300" s="31">
        <v>298</v>
      </c>
      <c r="D300" s="31">
        <v>86003</v>
      </c>
      <c r="E300" s="31">
        <v>1</v>
      </c>
      <c r="F300" s="18">
        <v>92106</v>
      </c>
      <c r="G300" s="8">
        <f t="shared" si="10"/>
        <v>6103</v>
      </c>
      <c r="H300" s="9">
        <f t="shared" si="11"/>
        <v>6.6260612772240685E-2</v>
      </c>
    </row>
    <row r="301" spans="1:8" ht="15" customHeight="1" x14ac:dyDescent="0.2">
      <c r="A301" s="26" t="s">
        <v>48</v>
      </c>
      <c r="B301" s="26" t="s">
        <v>341</v>
      </c>
      <c r="C301" s="31">
        <v>299</v>
      </c>
      <c r="D301" s="31">
        <v>82260</v>
      </c>
      <c r="E301" s="31">
        <v>1</v>
      </c>
      <c r="F301" s="18">
        <v>92106</v>
      </c>
      <c r="G301" s="8">
        <f t="shared" si="10"/>
        <v>9846</v>
      </c>
      <c r="H301" s="9">
        <f t="shared" si="11"/>
        <v>0.10689857338284151</v>
      </c>
    </row>
    <row r="302" spans="1:8" ht="15" customHeight="1" x14ac:dyDescent="0.2">
      <c r="A302" s="26" t="s">
        <v>48</v>
      </c>
      <c r="B302" s="26" t="s">
        <v>342</v>
      </c>
      <c r="C302" s="31">
        <v>300</v>
      </c>
      <c r="D302" s="31">
        <v>83648</v>
      </c>
      <c r="E302" s="31">
        <v>1</v>
      </c>
      <c r="F302" s="18">
        <v>92106</v>
      </c>
      <c r="G302" s="8">
        <f t="shared" si="10"/>
        <v>8458</v>
      </c>
      <c r="H302" s="9">
        <f t="shared" si="11"/>
        <v>9.1828979653877055E-2</v>
      </c>
    </row>
    <row r="303" spans="1:8" ht="15" customHeight="1" thickBot="1" x14ac:dyDescent="0.25">
      <c r="A303" s="167" t="s">
        <v>57</v>
      </c>
      <c r="B303" s="167"/>
      <c r="C303" s="167"/>
      <c r="D303" s="40">
        <f>SUM(D3:D302)</f>
        <v>27723675</v>
      </c>
      <c r="E303" s="40">
        <f>SUM(E3:E302)</f>
        <v>300</v>
      </c>
    </row>
    <row r="304" spans="1:8" ht="15" customHeight="1" thickTop="1" x14ac:dyDescent="0.2"/>
  </sheetData>
  <mergeCells count="2">
    <mergeCell ref="A1:H1"/>
    <mergeCell ref="A303:C3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28"/>
  <sheetViews>
    <sheetView workbookViewId="0">
      <selection activeCell="I16" sqref="I16"/>
    </sheetView>
  </sheetViews>
  <sheetFormatPr baseColWidth="10" defaultColWidth="8.83203125" defaultRowHeight="15" customHeight="1" x14ac:dyDescent="0.2"/>
  <cols>
    <col min="1" max="1" width="14.1640625" bestFit="1" customWidth="1"/>
    <col min="2" max="2" width="12.5" bestFit="1" customWidth="1"/>
    <col min="3" max="3" width="24.5" bestFit="1" customWidth="1"/>
    <col min="4" max="4" width="21" bestFit="1" customWidth="1"/>
    <col min="5" max="5" width="14.1640625" bestFit="1" customWidth="1"/>
    <col min="6" max="6" width="14.5" bestFit="1" customWidth="1"/>
    <col min="7" max="7" width="12.5" bestFit="1" customWidth="1"/>
    <col min="8" max="8" width="17.5" customWidth="1"/>
    <col min="9" max="9" width="15.83203125" customWidth="1"/>
    <col min="10" max="10" width="14.5" bestFit="1" customWidth="1"/>
  </cols>
  <sheetData>
    <row r="1" spans="1:10" ht="15" customHeight="1" thickBot="1" x14ac:dyDescent="0.25"/>
    <row r="2" spans="1:10" ht="15" customHeight="1" x14ac:dyDescent="0.2">
      <c r="A2" s="171" t="s">
        <v>65</v>
      </c>
      <c r="B2" s="173" t="s">
        <v>66</v>
      </c>
      <c r="C2" s="175" t="s">
        <v>71</v>
      </c>
      <c r="D2" s="177" t="s">
        <v>347</v>
      </c>
      <c r="E2" s="178"/>
      <c r="F2" s="178"/>
      <c r="G2" s="168" t="s">
        <v>102</v>
      </c>
      <c r="H2" s="169"/>
      <c r="I2" s="169"/>
      <c r="J2" s="170"/>
    </row>
    <row r="3" spans="1:10" ht="15" customHeight="1" x14ac:dyDescent="0.2">
      <c r="A3" s="172"/>
      <c r="B3" s="174"/>
      <c r="C3" s="176"/>
      <c r="D3" s="13" t="s">
        <v>67</v>
      </c>
      <c r="E3" s="12" t="s">
        <v>72</v>
      </c>
      <c r="F3" s="12" t="s">
        <v>73</v>
      </c>
      <c r="G3" s="37" t="s">
        <v>63</v>
      </c>
      <c r="H3" s="22" t="s">
        <v>78</v>
      </c>
      <c r="I3" s="22" t="s">
        <v>79</v>
      </c>
      <c r="J3" s="23" t="s">
        <v>103</v>
      </c>
    </row>
    <row r="4" spans="1:10" ht="15" customHeight="1" x14ac:dyDescent="0.2">
      <c r="A4" s="17" t="s">
        <v>0</v>
      </c>
      <c r="B4" s="1">
        <v>3439320</v>
      </c>
      <c r="C4" s="18">
        <v>92106</v>
      </c>
      <c r="D4" s="14">
        <f>C4</f>
        <v>92106</v>
      </c>
      <c r="E4" s="7">
        <f>D4-(D4*0.15)</f>
        <v>78290.100000000006</v>
      </c>
      <c r="F4" s="32">
        <f>D4+(D4*0.15)</f>
        <v>105921.9</v>
      </c>
      <c r="G4" s="34">
        <f>B4/D4</f>
        <v>37.340889844309814</v>
      </c>
      <c r="H4" s="2">
        <v>37</v>
      </c>
      <c r="I4" s="2"/>
      <c r="J4" s="35">
        <f>H4+I4</f>
        <v>37</v>
      </c>
    </row>
    <row r="5" spans="1:10" ht="15" customHeight="1" x14ac:dyDescent="0.2">
      <c r="A5" s="17" t="s">
        <v>25</v>
      </c>
      <c r="B5" s="1">
        <v>1456927</v>
      </c>
      <c r="C5" s="18">
        <v>92106</v>
      </c>
      <c r="D5" s="14">
        <f t="shared" ref="D5:D12" si="0">C5</f>
        <v>92106</v>
      </c>
      <c r="E5" s="7">
        <f t="shared" ref="E5:E12" si="1">D5-(D5*0.15)</f>
        <v>78290.100000000006</v>
      </c>
      <c r="F5" s="32">
        <f t="shared" ref="F5:F12" si="2">D5+(D5*0.15)</f>
        <v>105921.9</v>
      </c>
      <c r="G5" s="34">
        <f t="shared" ref="G5:G12" si="3">B5/D5</f>
        <v>15.817938027924349</v>
      </c>
      <c r="H5" s="2">
        <v>15</v>
      </c>
      <c r="I5" s="2">
        <v>1</v>
      </c>
      <c r="J5" s="35">
        <f t="shared" ref="J5:J11" si="4">H5+I5</f>
        <v>16</v>
      </c>
    </row>
    <row r="6" spans="1:10" ht="15" customHeight="1" x14ac:dyDescent="0.2">
      <c r="A6" s="17" t="s">
        <v>36</v>
      </c>
      <c r="B6" s="1">
        <v>6541978</v>
      </c>
      <c r="C6" s="18">
        <v>92106</v>
      </c>
      <c r="D6" s="14">
        <f t="shared" si="0"/>
        <v>92106</v>
      </c>
      <c r="E6" s="7">
        <f t="shared" si="1"/>
        <v>78290.100000000006</v>
      </c>
      <c r="F6" s="32">
        <f t="shared" si="2"/>
        <v>105921.9</v>
      </c>
      <c r="G6" s="34">
        <f t="shared" si="3"/>
        <v>71.026621501313699</v>
      </c>
      <c r="H6" s="2">
        <v>71</v>
      </c>
      <c r="I6" s="2"/>
      <c r="J6" s="35">
        <f t="shared" si="4"/>
        <v>71</v>
      </c>
    </row>
    <row r="7" spans="1:10" ht="15" customHeight="1" x14ac:dyDescent="0.2">
      <c r="A7" s="17" t="s">
        <v>43</v>
      </c>
      <c r="B7" s="1">
        <v>5738249</v>
      </c>
      <c r="C7" s="18">
        <v>92106</v>
      </c>
      <c r="D7" s="14">
        <f t="shared" si="0"/>
        <v>92106</v>
      </c>
      <c r="E7" s="7">
        <f t="shared" si="1"/>
        <v>78290.100000000006</v>
      </c>
      <c r="F7" s="32">
        <f t="shared" si="2"/>
        <v>105921.9</v>
      </c>
      <c r="G7" s="34">
        <f t="shared" si="3"/>
        <v>62.300490738931231</v>
      </c>
      <c r="H7" s="2">
        <v>62</v>
      </c>
      <c r="I7" s="2"/>
      <c r="J7" s="35">
        <f t="shared" si="4"/>
        <v>62</v>
      </c>
    </row>
    <row r="8" spans="1:10" ht="15" customHeight="1" x14ac:dyDescent="0.2">
      <c r="A8" s="17" t="s">
        <v>45</v>
      </c>
      <c r="B8" s="1">
        <v>2025070</v>
      </c>
      <c r="C8" s="18">
        <v>92106</v>
      </c>
      <c r="D8" s="14">
        <f t="shared" si="0"/>
        <v>92106</v>
      </c>
      <c r="E8" s="7">
        <f t="shared" si="1"/>
        <v>78290.100000000006</v>
      </c>
      <c r="F8" s="32">
        <f t="shared" si="2"/>
        <v>105921.9</v>
      </c>
      <c r="G8" s="34">
        <f t="shared" si="3"/>
        <v>21.986298395327122</v>
      </c>
      <c r="H8" s="2">
        <v>21</v>
      </c>
      <c r="I8" s="2">
        <v>1</v>
      </c>
      <c r="J8" s="35">
        <f t="shared" si="4"/>
        <v>22</v>
      </c>
    </row>
    <row r="9" spans="1:10" ht="15" customHeight="1" x14ac:dyDescent="0.2">
      <c r="A9" s="17" t="s">
        <v>47</v>
      </c>
      <c r="B9" s="1">
        <v>656826</v>
      </c>
      <c r="C9" s="18">
        <v>92106</v>
      </c>
      <c r="D9" s="14">
        <f t="shared" si="0"/>
        <v>92106</v>
      </c>
      <c r="E9" s="7">
        <f t="shared" si="1"/>
        <v>78290.100000000006</v>
      </c>
      <c r="F9" s="32">
        <f t="shared" si="2"/>
        <v>105921.9</v>
      </c>
      <c r="G9" s="34">
        <f t="shared" si="3"/>
        <v>7.1311966647123963</v>
      </c>
      <c r="H9" s="2">
        <v>7</v>
      </c>
      <c r="I9" s="2"/>
      <c r="J9" s="35">
        <f t="shared" si="4"/>
        <v>7</v>
      </c>
    </row>
    <row r="10" spans="1:10" ht="15" customHeight="1" x14ac:dyDescent="0.2">
      <c r="A10" s="17" t="s">
        <v>44</v>
      </c>
      <c r="B10" s="1">
        <v>2779657</v>
      </c>
      <c r="C10" s="18">
        <v>92106</v>
      </c>
      <c r="D10" s="14">
        <f t="shared" si="0"/>
        <v>92106</v>
      </c>
      <c r="E10" s="7">
        <f t="shared" si="1"/>
        <v>78290.100000000006</v>
      </c>
      <c r="F10" s="32">
        <f t="shared" si="2"/>
        <v>105921.9</v>
      </c>
      <c r="G10" s="34">
        <f t="shared" si="3"/>
        <v>30.178891711723448</v>
      </c>
      <c r="H10" s="2">
        <v>30</v>
      </c>
      <c r="I10" s="2"/>
      <c r="J10" s="35">
        <f t="shared" si="4"/>
        <v>30</v>
      </c>
    </row>
    <row r="11" spans="1:10" ht="15" customHeight="1" x14ac:dyDescent="0.2">
      <c r="A11" s="17" t="s">
        <v>46</v>
      </c>
      <c r="B11" s="1">
        <v>1768576</v>
      </c>
      <c r="C11" s="18">
        <v>92106</v>
      </c>
      <c r="D11" s="14">
        <f t="shared" si="0"/>
        <v>92106</v>
      </c>
      <c r="E11" s="7">
        <f t="shared" si="1"/>
        <v>78290.100000000006</v>
      </c>
      <c r="F11" s="32">
        <f t="shared" si="2"/>
        <v>105921.9</v>
      </c>
      <c r="G11" s="34">
        <f t="shared" si="3"/>
        <v>19.201528673484898</v>
      </c>
      <c r="H11" s="2">
        <v>19</v>
      </c>
      <c r="I11" s="2"/>
      <c r="J11" s="35">
        <f t="shared" si="4"/>
        <v>19</v>
      </c>
    </row>
    <row r="12" spans="1:10" ht="15" customHeight="1" x14ac:dyDescent="0.2">
      <c r="A12" s="17" t="s">
        <v>48</v>
      </c>
      <c r="B12" s="1">
        <v>3317072</v>
      </c>
      <c r="C12" s="18">
        <v>92106</v>
      </c>
      <c r="D12" s="14">
        <f t="shared" si="0"/>
        <v>92106</v>
      </c>
      <c r="E12" s="7">
        <f t="shared" si="1"/>
        <v>78290.100000000006</v>
      </c>
      <c r="F12" s="32">
        <f t="shared" si="2"/>
        <v>105921.9</v>
      </c>
      <c r="G12" s="34">
        <f t="shared" si="3"/>
        <v>36.013636462336869</v>
      </c>
      <c r="H12" s="2">
        <v>36</v>
      </c>
      <c r="I12" s="2"/>
      <c r="J12" s="35">
        <f>H12+I12</f>
        <v>36</v>
      </c>
    </row>
    <row r="13" spans="1:10" ht="15" customHeight="1" thickBot="1" x14ac:dyDescent="0.25">
      <c r="A13" s="19" t="s">
        <v>57</v>
      </c>
      <c r="B13" s="20">
        <f>SUM(B4:B12)</f>
        <v>27723675</v>
      </c>
      <c r="C13" s="21"/>
      <c r="D13" s="15"/>
      <c r="E13" s="16"/>
      <c r="F13" s="33"/>
      <c r="G13" s="36"/>
      <c r="H13" s="38">
        <f>SUM(H4:H12)</f>
        <v>298</v>
      </c>
      <c r="I13" s="38">
        <f>SUM(I4:I12)</f>
        <v>2</v>
      </c>
      <c r="J13" s="39">
        <f>SUM(J4:J12)</f>
        <v>300</v>
      </c>
    </row>
    <row r="15" spans="1:10" ht="15" customHeight="1" thickBot="1" x14ac:dyDescent="0.25">
      <c r="A15" s="24" t="s">
        <v>77</v>
      </c>
      <c r="B15" s="24">
        <f>INT((B13/(300+1)+1))</f>
        <v>92106</v>
      </c>
      <c r="C15" s="25" t="s">
        <v>348</v>
      </c>
    </row>
    <row r="16" spans="1:10" ht="15" customHeight="1" thickTop="1" x14ac:dyDescent="0.2"/>
    <row r="25" spans="5:7" ht="15" customHeight="1" x14ac:dyDescent="0.2">
      <c r="E25" s="63"/>
      <c r="F25" s="64"/>
    </row>
    <row r="27" spans="5:7" ht="15" customHeight="1" x14ac:dyDescent="0.2">
      <c r="F27" s="63"/>
      <c r="G27" s="65"/>
    </row>
    <row r="28" spans="5:7" ht="15" customHeight="1" x14ac:dyDescent="0.2">
      <c r="E28" s="63"/>
      <c r="F28" s="63"/>
    </row>
  </sheetData>
  <mergeCells count="5">
    <mergeCell ref="G2:J2"/>
    <mergeCell ref="A2:A3"/>
    <mergeCell ref="B2:B3"/>
    <mergeCell ref="C2:C3"/>
    <mergeCell ref="D2:F2"/>
  </mergeCells>
  <pageMargins left="0.7" right="0.7" top="0.75" bottom="0.75" header="0.3" footer="0.3"/>
  <pageSetup paperSize="8" scale="4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2650-A96C-8E42-B8C1-3C963587FBFF}">
  <dimension ref="A1"/>
  <sheetViews>
    <sheetView workbookViewId="0"/>
  </sheetViews>
  <sheetFormatPr baseColWidth="10" defaultRowHeight="15" x14ac:dyDescent="0.2"/>
  <sheetData>
    <row r="1" spans="1:1" x14ac:dyDescent="0.2">
      <c r="A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NPE2024_Regional_Ballot_300</vt:lpstr>
      <vt:lpstr>Constituencies</vt:lpstr>
      <vt:lpstr>Norms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Collin</dc:creator>
  <cp:lastModifiedBy>Joseph Lakey</cp:lastModifiedBy>
  <cp:lastPrinted>2025-03-06T06:32:00Z</cp:lastPrinted>
  <dcterms:created xsi:type="dcterms:W3CDTF">2024-08-13T10:28:47Z</dcterms:created>
  <dcterms:modified xsi:type="dcterms:W3CDTF">2025-09-23T10:11:24Z</dcterms:modified>
</cp:coreProperties>
</file>